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6/S4A/Projects/S26011/S26011-supplement docs/"/>
    </mc:Choice>
  </mc:AlternateContent>
  <xr:revisionPtr revIDLastSave="126" documentId="13_ncr:1_{06F92A37-4661-A145-9742-996664F4DAE2}" xr6:coauthVersionLast="47" xr6:coauthVersionMax="47" xr10:uidLastSave="{1E7C5579-70F9-EE44-A33F-547F49EF872C}"/>
  <bookViews>
    <workbookView xWindow="34740" yWindow="1460" windowWidth="30240" windowHeight="17560"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<sst xmlns="http://schemas.openxmlformats.org/spreadsheetml/2006/main" count="165" uniqueCount="72">
  <si>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</si>
  <si>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</si>
  <si>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</si>
  <si>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</si>
  <si>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</si>
  <si>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</si>
  <si>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</si>
  <si>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</si>
  <si>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</si>
  <si>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</si>
  <si>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</si>
  <si>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</si>
  <si>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</si>
  <si>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</si>
  <si>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</si>
  <si>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</si>
  <si>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</si>
  <si>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</si>
  <si>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</si>
  <si>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</si>
  <si>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</si>
  <si>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</si>
  <si>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</si>
  <si>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</si>
  <si>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</si>
  <si>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</si>
  <si>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</si>
  <si>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</si>
  <si>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</si>
  <si>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</si>
  <si>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</si>
  <si>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</si>
  <si>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</si>
  <si>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</si>
  <si>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</si>
  <si>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</si>
  <si>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</si>
  <si>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</si>
  <si>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</si>
  <si>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</si>
  <si>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</si>
  <si>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</si>
  <si>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</si>
  <si>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</si>
  <si>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</si>
  <si>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</si>
  <si>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</si>
  <si>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</si>
  <si>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</si>
  <si>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</si>
  <si>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N/A</t>
  </si>
  <si>
    <t>INVOICE - DECLARATION OF VALUE</t>
  </si>
  <si>
    <t>Weight (Kgs.)</t>
  </si>
  <si>
    <t>Weight (Kgs)</t>
  </si>
  <si>
    <t>Smile for Africa</t>
  </si>
  <si>
    <t>Victor Banda</t>
  </si>
  <si>
    <t>vl.smileforafrica@gmail.com</t>
  </si>
  <si>
    <t>00263784331111</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</si>
  <si>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</si>
  <si>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BEIRA</t>
  </si>
  <si>
    <t>9526 EMGANWIN,BULAWAYO,
ZIMBABWE. BULAWAYO, ZIMBABWE</t>
  </si>
  <si>
    <t>S26011</t>
  </si>
  <si>
    <t>Warehouse and Logistics Coordinator,  Humanitarian Aid, Stephen Oesterheld</t>
  </si>
  <si>
    <t>June 8, 2026</t>
  </si>
  <si>
    <t>35 PALLET(S) OF (1260 BOXES) OF DONATED CARGO: DEHYDRATED RICE MANNA PACKS (14-1kg BAGS) FOR HUMANITARIAN ASSISTANCE. THIS SHIPMENT IS A DONATION FOR RELIEF OR CHARITY ONLY. NOT TO BE RESOLD. NOT FOR EXCHANGE FOR PROFIT OR GAIN. NO COMMERCIAL VALUE.</t>
  </si>
  <si>
    <t>A2099362</t>
  </si>
  <si>
    <t>CMAU9710820</t>
  </si>
  <si>
    <t>NAM8541631</t>
  </si>
  <si>
    <t>000268</t>
  </si>
  <si>
    <t>APL OREGON</t>
  </si>
  <si>
    <t>0INMKE1MA</t>
  </si>
  <si>
    <t>NEW YORK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</si>
</sst>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3"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
      <sz val="12"/>
      <color theme="1"/>
      <name val="Helvetica"/>
      <family val="2"/>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8">
    <xf numFmtId="0" fontId="0" fillId="0" borderId="0" xfId="0"/>
    <xf numFmtId="0" fontId="7" fillId="0" borderId="0" xfId="0" applyFont="1" applyAlignment="1">
      <alignment horizontal="center" vertical="center" wrapText="1"/>
    </xf>
    <xf numFmtId="164" fontId="4" fillId="0" borderId="3" xfId="0" applyNumberFormat="1" applyFont="1" applyBorder="1" applyAlignment="1">
      <alignment horizontal="center" vertical="center"/>
    </xf>
    <xf numFmtId="165" fontId="4" fillId="0" borderId="3" xfId="0" applyNumberFormat="1" applyFont="1" applyBorder="1" applyAlignment="1">
      <alignment horizontal="center" vertical="center" wrapText="1"/>
    </xf>
    <xf numFmtId="0" fontId="4" fillId="0" borderId="3" xfId="0" applyFont="1" applyBorder="1" applyAlignment="1">
      <alignment horizontal="center" vertical="center"/>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1" fillId="0" borderId="16" xfId="0" applyNumberFormat="1" applyFont="1" applyBorder="1" applyAlignment="1">
      <alignment vertical="top" wrapText="1"/>
    </xf>
    <xf numFmtId="1" fontId="11" fillId="0" borderId="0" xfId="0" applyNumberFormat="1" applyFont="1" applyAlignment="1">
      <alignment vertical="top" wrapText="1"/>
    </xf>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14" fontId="4" fillId="0" borderId="0" xfId="0" applyNumberFormat="1" applyFont="1" applyAlignment="1">
      <alignment horizontal="left" vertical="center"/>
    </xf>
    <xf numFmtId="165" fontId="3" fillId="0" borderId="3" xfId="0" applyNumberFormat="1" applyFont="1" applyBorder="1" applyAlignment="1">
      <alignment horizontal="center" vertical="center" wrapText="1"/>
    </xf>
    <xf numFmtId="49" fontId="2" fillId="0" borderId="3" xfId="0" applyNumberFormat="1" applyFont="1" applyBorder="1" applyAlignment="1">
      <alignment horizontal="center" vertical="center"/>
    </xf>
    <xf numFmtId="0" fontId="17" fillId="0" borderId="17" xfId="0" applyFont="1" applyBorder="1" applyAlignment="1">
      <alignment horizontal="right" vertical="top"/>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16" fillId="0" borderId="0" xfId="0" applyFont="1" applyAlignment="1">
      <alignment horizontal="left" vertical="top" wrapText="1"/>
    </xf>
    <xf numFmtId="0" fontId="16" fillId="0" borderId="29" xfId="0" applyFont="1" applyBorder="1" applyAlignment="1">
      <alignment horizontal="left" vertical="top" wrapText="1"/>
    </xf>
    <xf numFmtId="0" fontId="0" fillId="0" borderId="0" xfId="0" applyAlignment="1">
      <alignment horizontal="center" vertical="center" wrapText="1"/>
    </xf>
    <xf numFmtId="0" fontId="14" fillId="0" borderId="0" xfId="0" applyFont="1" applyAlignment="1">
      <alignment horizontal="center" vertical="center"/>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0" xfId="0" applyFont="1" applyAlignment="1">
      <alignment horizontal="left" vertical="center" wrapText="1"/>
    </xf>
    <xf numFmtId="0" fontId="16" fillId="0" borderId="29" xfId="0" applyFont="1" applyBorder="1" applyAlignment="1">
      <alignment horizontal="left" vertical="center" wrapText="1"/>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xf numFmtId="0" fontId="17" fillId="0" borderId="0" xfId="0" applyFont="1" applyAlignment="1">
      <alignment horizontal="left" wrapText="1"/>
    </xf>
    <xf numFmtId="0" fontId="4" fillId="0" borderId="0" xfId="0" applyFont="1" applyAlignment="1">
      <alignment horizontal="left" vertical="center" wrapText="1"/>
    </xf>
    <xf numFmtId="0" fontId="17" fillId="0" borderId="0" xfId="0" applyFont="1" applyAlignment="1">
      <alignment horizontal="center" vertical="center" wrapText="1"/>
    </xf>
    <xf numFmtId="0" fontId="17" fillId="0" borderId="0" xfId="0" applyFont="1" applyAlignment="1">
      <alignment horizontal="left" vertical="center" wrapText="1"/>
    </xf>
    <xf numFmtId="0" fontId="5" fillId="0" borderId="0" xfId="0" applyFont="1" applyAlignment="1">
      <alignment horizontal="center" wrapText="1"/>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5" fillId="0" borderId="1" xfId="0" applyFont="1" applyBorder="1" applyAlignment="1">
      <alignment horizontal="right"/>
    </xf>
    <xf numFmtId="0" fontId="5" fillId="0" borderId="1" xfId="0" applyFont="1" applyBorder="1" applyAlignment="1">
      <alignment horizontal="left"/>
    </xf>
    <xf numFmtId="0" fontId="7" fillId="0" borderId="0" xfId="0" applyFont="1" applyAlignment="1">
      <alignment horizontal="center" vertical="center" wrapText="1"/>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1" fillId="0" borderId="16" xfId="0" applyFont="1" applyBorder="1" applyAlignment="1">
      <alignment horizontal="left" vertical="top" wrapText="1"/>
    </xf>
    <xf numFmtId="0" fontId="11" fillId="0" borderId="0" xfId="0" applyFont="1" applyAlignment="1">
      <alignment horizontal="left" vertical="top"/>
    </xf>
    <xf numFmtId="0" fontId="11" fillId="0" borderId="25" xfId="0" applyFont="1" applyBorder="1" applyAlignment="1">
      <alignment horizontal="left" vertical="top"/>
    </xf>
    <xf numFmtId="0" fontId="10" fillId="0" borderId="25" xfId="0" applyFont="1" applyBorder="1" applyAlignment="1">
      <alignment horizontal="center"/>
    </xf>
    <xf numFmtId="49" fontId="0" fillId="0" borderId="0" xfId="0" applyNumberFormat="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49"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2" fillId="0" borderId="0" xfId="1" applyBorder="1" applyAlignment="1">
      <alignment horizontal="left" vertical="top" wrapText="1"/>
    </xf>
    <xf numFmtId="0" fontId="12" fillId="0" borderId="0" xfId="1" applyBorder="1" applyAlignment="1">
      <alignment horizontal="left" vertical="top"/>
    </xf>
    <xf numFmtId="0" fontId="12"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xf>
    <xf numFmtId="0" fontId="11"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pplyAlignment="1">
      <alignment horizontal="right"/>
    </xf>
    <xf numFmtId="0" fontId="5" fillId="0" borderId="0" xfId="0" applyFont="1" applyAlignment="1">
      <alignment horizontal="left"/>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9" fillId="0" borderId="0" xfId="0" applyFont="1" applyAlignment="1">
      <alignment horizontal="center" vertical="center" wrapText="1"/>
    </xf>
    <xf numFmtId="0" fontId="0" fillId="0" borderId="0" xfId="0" applyAlignment="1">
      <alignment horizontal="left" wrapText="1"/>
    </xf>
    <xf numFmtId="0" fontId="5" fillId="0" borderId="17" xfId="0" applyFont="1" applyBorder="1" applyAlignment="1">
      <alignment horizontal="right" vertical="top"/>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left"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22" fillId="0" borderId="0" xfId="0" applyFont="1" applyFill="1"/>
    <xf numFmtId="0" fontId="1"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45</xdr:row>
      <xdr:rowOff>238385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4013200" y="11912600"/>
          <a:ext cx="1231900" cy="568585"/>
        </a:xfrm>
        <a:prstGeom prst="rect">
          <a:avLst/>
        </a:prstGeom>
      </xdr:spPr>
    </xdr:pic>
    <xdr:clientData/>
  </xdr:twoCellAnchor>
  <xdr:twoCellAnchor editAs="oneCell">
    <xdr:from>
      <xdr:col>0</xdr:col>
      <xdr:colOff>469900</xdr:colOff>
      <xdr:row>41</xdr:row>
      <xdr:rowOff>114300</xdr:rowOff>
    </xdr:from>
    <xdr:to>
      <xdr:col>3</xdr:col>
      <xdr:colOff>419100</xdr:colOff>
      <xdr:row>45</xdr:row>
      <xdr:rowOff>90328</xdr:rowOff>
    </xdr:to>
    <xdr:pic>
      <xdr:nvPicPr>
        <xdr:cNvPr id="6" name="Picture 5">
          <a:extLst>
            <a:ext uri="{FF2B5EF4-FFF2-40B4-BE49-F238E27FC236}">
              <a16:creationId xmlns:a16="http://schemas.microsoft.com/office/drawing/2014/main" id="{47E38F9F-9EB2-A242-881C-8F2078534474}"/>
            </a:ext>
          </a:extLst>
        </xdr:cNvPr>
        <xdr:cNvPicPr>
          <a:picLocks noChangeAspect="1"/>
        </xdr:cNvPicPr>
      </xdr:nvPicPr>
      <xdr:blipFill>
        <a:blip xmlns:r="http://schemas.openxmlformats.org/officeDocument/2006/relationships" r:embed="rId4"/>
        <a:stretch>
          <a:fillRect/>
        </a:stretch>
      </xdr:blipFill>
      <xdr:spPr>
        <a:xfrm>
          <a:off x="469900" y="11595100"/>
          <a:ext cx="3416300" cy="8269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2"/>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45</xdr:row>
      <xdr:rowOff>251085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3"/>
        <a:stretch>
          <a:fillRect/>
        </a:stretch>
      </xdr:blipFill>
      <xdr:spPr>
        <a:xfrm>
          <a:off x="4064000" y="11290300"/>
          <a:ext cx="1295400" cy="581285"/>
        </a:xfrm>
        <a:prstGeom prst="rect">
          <a:avLst/>
        </a:prstGeom>
      </xdr:spPr>
    </xdr:pic>
    <xdr:clientData/>
  </xdr:twoCellAnchor>
  <xdr:twoCellAnchor editAs="oneCell">
    <xdr:from>
      <xdr:col>0</xdr:col>
      <xdr:colOff>330200</xdr:colOff>
      <xdr:row>41</xdr:row>
      <xdr:rowOff>101600</xdr:rowOff>
    </xdr:from>
    <xdr:to>
      <xdr:col>3</xdr:col>
      <xdr:colOff>622300</xdr:colOff>
      <xdr:row>45</xdr:row>
      <xdr:rowOff>26828</xdr:rowOff>
    </xdr:to>
    <xdr:pic>
      <xdr:nvPicPr>
        <xdr:cNvPr id="6" name="Picture 5">
          <a:extLst>
            <a:ext uri="{FF2B5EF4-FFF2-40B4-BE49-F238E27FC236}">
              <a16:creationId xmlns:a16="http://schemas.microsoft.com/office/drawing/2014/main" id="{1EEAEA3D-5C65-3A47-B0CF-080EE12801AF}"/>
            </a:ext>
          </a:extLst>
        </xdr:cNvPr>
        <xdr:cNvPicPr>
          <a:picLocks noChangeAspect="1"/>
        </xdr:cNvPicPr>
      </xdr:nvPicPr>
      <xdr:blipFill>
        <a:blip xmlns:r="http://schemas.openxmlformats.org/officeDocument/2006/relationships" r:embed="rId4"/>
        <a:stretch>
          <a:fillRect/>
        </a:stretch>
      </xdr:blipFill>
      <xdr:spPr>
        <a:xfrm>
          <a:off x="330200" y="11442700"/>
          <a:ext cx="3416300" cy="8269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twoCellAnchor editAs="oneCell">
    <xdr:from>
      <xdr:col>0</xdr:col>
      <xdr:colOff>38100</xdr:colOff>
      <xdr:row>40</xdr:row>
      <xdr:rowOff>76200</xdr:rowOff>
    </xdr:from>
    <xdr:to>
      <xdr:col>3</xdr:col>
      <xdr:colOff>368300</xdr:colOff>
      <xdr:row>44</xdr:row>
      <xdr:rowOff>90328</xdr:rowOff>
    </xdr:to>
    <xdr:pic>
      <xdr:nvPicPr>
        <xdr:cNvPr id="6" name="Picture 5">
          <a:extLst>
            <a:ext uri="{FF2B5EF4-FFF2-40B4-BE49-F238E27FC236}">
              <a16:creationId xmlns:a16="http://schemas.microsoft.com/office/drawing/2014/main" id="{329C0355-3B31-C94F-8BE7-F157269A0FB4}"/>
            </a:ext>
          </a:extLst>
        </xdr:cNvPr>
        <xdr:cNvPicPr>
          <a:picLocks noChangeAspect="1"/>
        </xdr:cNvPicPr>
      </xdr:nvPicPr>
      <xdr:blipFill>
        <a:blip xmlns:r="http://schemas.openxmlformats.org/officeDocument/2006/relationships" r:embed="rId4"/>
        <a:stretch>
          <a:fillRect/>
        </a:stretch>
      </xdr:blipFill>
      <xdr:spPr>
        <a:xfrm>
          <a:off x="38100" y="10350500"/>
          <a:ext cx="3416300" cy="82692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twoCellAnchor editAs="oneCell">
    <xdr:from>
      <xdr:col>0</xdr:col>
      <xdr:colOff>50800</xdr:colOff>
      <xdr:row>44</xdr:row>
      <xdr:rowOff>127000</xdr:rowOff>
    </xdr:from>
    <xdr:to>
      <xdr:col>3</xdr:col>
      <xdr:colOff>355600</xdr:colOff>
      <xdr:row>48</xdr:row>
      <xdr:rowOff>128428</xdr:rowOff>
    </xdr:to>
    <xdr:pic>
      <xdr:nvPicPr>
        <xdr:cNvPr id="6" name="Picture 5">
          <a:extLst>
            <a:ext uri="{FF2B5EF4-FFF2-40B4-BE49-F238E27FC236}">
              <a16:creationId xmlns:a16="http://schemas.microsoft.com/office/drawing/2014/main" id="{3AB8F312-F741-9E46-3EE0-D3F34F6C9107}"/>
            </a:ext>
          </a:extLst>
        </xdr:cNvPr>
        <xdr:cNvPicPr>
          <a:picLocks noChangeAspect="1"/>
        </xdr:cNvPicPr>
      </xdr:nvPicPr>
      <xdr:blipFill>
        <a:blip xmlns:r="http://schemas.openxmlformats.org/officeDocument/2006/relationships" r:embed="rId4"/>
        <a:stretch>
          <a:fillRect/>
        </a:stretch>
      </xdr:blipFill>
      <xdr:spPr>
        <a:xfrm>
          <a:off x="50800" y="10541000"/>
          <a:ext cx="3416300" cy="82692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vl.smileforafrica@gmail.com" TargetMode="External"/><Relationship Id="rId1" Type="http://schemas.openxmlformats.org/officeDocument/2006/relationships/hyperlink" Target="mailto:vl.smileforafrica@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topLeftCell="A34" zoomScaleNormal="100" workbookViewId="0">
      <selection activeCell="F26" sqref="F26"/>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32</v>
      </c>
    </row>
    <row r="3" spans="1:10" x14ac:dyDescent="0.2">
      <c r="D3" s="52" t="s">
        <v>31</v>
      </c>
    </row>
    <row r="4" spans="1:10" x14ac:dyDescent="0.2">
      <c r="D4" s="52" t="s">
        <v>30</v>
      </c>
    </row>
    <row r="5" spans="1:10" x14ac:dyDescent="0.2">
      <c r="D5" s="52" t="s">
        <v>29</v>
      </c>
    </row>
    <row r="8" spans="1:10" x14ac:dyDescent="0.2">
      <c r="A8" s="98"/>
      <c r="B8" s="98"/>
      <c r="C8" s="98"/>
      <c r="D8" s="51"/>
    </row>
    <row r="9" spans="1:10" ht="21" x14ac:dyDescent="0.2">
      <c r="A9" s="99" t="s">
        <v>51</v>
      </c>
      <c r="B9" s="99"/>
      <c r="C9" s="99"/>
      <c r="D9" s="99"/>
      <c r="E9" s="99"/>
      <c r="F9" s="99"/>
      <c r="G9" s="99"/>
      <c r="H9" s="99"/>
      <c r="I9" s="99"/>
      <c r="J9" s="99"/>
    </row>
    <row r="10" spans="1:10" ht="21" x14ac:dyDescent="0.2">
      <c r="A10" s="50"/>
      <c r="B10" s="50"/>
      <c r="C10" s="50"/>
      <c r="D10" s="50"/>
      <c r="E10" s="50"/>
      <c r="F10" s="50"/>
      <c r="G10" s="50"/>
      <c r="H10" s="50"/>
      <c r="I10" s="50"/>
    </row>
    <row r="11" spans="1:10" ht="23" customHeight="1" x14ac:dyDescent="0.2">
      <c r="A11" s="49" t="s">
        <v>49</v>
      </c>
      <c r="B11" s="145" t="s">
        <v>63</v>
      </c>
      <c r="C11" s="145"/>
    </row>
    <row r="12" spans="1:10" x14ac:dyDescent="0.2">
      <c r="B12" s="48"/>
    </row>
    <row r="14" spans="1:10" x14ac:dyDescent="0.2">
      <c r="A14" s="26"/>
      <c r="B14" s="25"/>
      <c r="C14" s="25"/>
      <c r="D14" s="47"/>
      <c r="G14" s="26"/>
      <c r="H14" s="25"/>
      <c r="I14" s="25"/>
      <c r="J14" s="24"/>
    </row>
    <row r="15" spans="1:10" x14ac:dyDescent="0.2">
      <c r="A15" s="136" t="s">
        <v>28</v>
      </c>
      <c r="B15" s="137"/>
      <c r="C15" s="137"/>
      <c r="D15" s="144"/>
      <c r="E15" s="22"/>
      <c r="G15" s="136" t="s">
        <v>27</v>
      </c>
      <c r="H15" s="137"/>
      <c r="I15" s="137"/>
      <c r="J15" s="138"/>
    </row>
    <row r="16" spans="1:10" x14ac:dyDescent="0.2">
      <c r="A16" s="45"/>
      <c r="D16" s="46"/>
      <c r="G16" s="45"/>
      <c r="J16" s="44"/>
    </row>
    <row r="17" spans="1:10" ht="32" customHeight="1" x14ac:dyDescent="0.2">
      <c r="A17" s="12" t="s">
        <v>26</v>
      </c>
      <c r="B17" s="139" t="s">
        <v>54</v>
      </c>
      <c r="C17" s="139"/>
      <c r="D17" s="43"/>
      <c r="E17" s="42"/>
      <c r="F17" s="22"/>
      <c r="G17" s="12" t="s">
        <v>26</v>
      </c>
      <c r="H17" s="139" t="s">
        <v>54</v>
      </c>
      <c r="I17" s="139"/>
      <c r="J17" s="141"/>
    </row>
    <row r="18" spans="1:10" ht="33" customHeight="1" x14ac:dyDescent="0.2">
      <c r="A18" s="12" t="s">
        <v>25</v>
      </c>
      <c r="B18" s="139" t="s">
        <v>60</v>
      </c>
      <c r="C18" s="142"/>
      <c r="D18" s="143"/>
      <c r="F18" s="41"/>
      <c r="G18" s="12" t="s">
        <v>25</v>
      </c>
      <c r="H18" s="139" t="s">
        <v>60</v>
      </c>
      <c r="I18" s="139"/>
      <c r="J18" s="140"/>
    </row>
    <row r="19" spans="1:10" ht="23" customHeight="1" x14ac:dyDescent="0.2">
      <c r="A19" s="12" t="s">
        <v>24</v>
      </c>
      <c r="B19" s="142" t="s">
        <v>55</v>
      </c>
      <c r="C19" s="142"/>
      <c r="D19" s="143"/>
      <c r="E19" s="40"/>
      <c r="F19" s="35"/>
      <c r="G19" s="12" t="s">
        <v>24</v>
      </c>
      <c r="H19" s="142" t="s">
        <v>55</v>
      </c>
      <c r="I19" s="142"/>
      <c r="J19" s="143"/>
    </row>
    <row r="20" spans="1:10" ht="33" customHeight="1" x14ac:dyDescent="0.2">
      <c r="A20" s="12" t="s">
        <v>23</v>
      </c>
      <c r="B20" s="152" t="s">
        <v>56</v>
      </c>
      <c r="C20" s="152"/>
      <c r="D20" s="153"/>
      <c r="E20" s="39"/>
      <c r="F20" s="38"/>
      <c r="G20" s="12" t="s">
        <v>23</v>
      </c>
      <c r="H20" s="151" t="s">
        <v>56</v>
      </c>
      <c r="I20" s="152"/>
      <c r="J20" s="153"/>
    </row>
    <row r="21" spans="1:10" ht="16" customHeight="1" x14ac:dyDescent="0.2">
      <c r="A21" s="12" t="s">
        <v>22</v>
      </c>
      <c r="B21" s="145" t="s">
        <v>57</v>
      </c>
      <c r="C21" s="145"/>
      <c r="D21" s="154"/>
      <c r="F21" s="37"/>
      <c r="G21" s="12" t="s">
        <v>22</v>
      </c>
      <c r="H21" s="145" t="s">
        <v>57</v>
      </c>
      <c r="I21" s="145"/>
      <c r="J21" s="154"/>
    </row>
    <row r="22" spans="1:10" x14ac:dyDescent="0.2">
      <c r="A22" s="12" t="s">
        <v>21</v>
      </c>
      <c r="B22" s="146" t="s">
        <v>50</v>
      </c>
      <c r="C22" s="146"/>
      <c r="D22" s="147"/>
      <c r="E22" s="36"/>
      <c r="F22" s="35"/>
      <c r="G22" s="12" t="s">
        <v>20</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36" t="s">
        <v>19</v>
      </c>
      <c r="B26" s="137"/>
      <c r="C26" s="137"/>
      <c r="D26" s="138"/>
      <c r="E26" s="22"/>
      <c r="F26" s="22"/>
      <c r="G26" s="136" t="s">
        <v>18</v>
      </c>
      <c r="H26" s="137"/>
      <c r="I26" s="137"/>
      <c r="J26" s="138"/>
    </row>
    <row r="27" spans="1:10" x14ac:dyDescent="0.2">
      <c r="A27" s="23"/>
      <c r="B27" s="22"/>
      <c r="C27" s="22"/>
      <c r="D27" s="21"/>
      <c r="E27" s="22"/>
      <c r="F27" s="22"/>
      <c r="G27" s="23"/>
      <c r="H27" s="22"/>
      <c r="I27" s="22"/>
      <c r="J27" s="21"/>
    </row>
    <row r="28" spans="1:10" ht="23" customHeight="1" x14ac:dyDescent="0.2">
      <c r="A28" s="20" t="s">
        <v>17</v>
      </c>
      <c r="B28" s="149" t="s">
        <v>61</v>
      </c>
      <c r="C28" s="149"/>
      <c r="D28" s="150"/>
      <c r="E28" s="19"/>
      <c r="F28" s="19"/>
      <c r="G28" s="17" t="s">
        <v>16</v>
      </c>
      <c r="H28" s="186" t="s">
        <v>69</v>
      </c>
      <c r="I28" s="16"/>
      <c r="J28" s="15"/>
    </row>
    <row r="29" spans="1:10" ht="22" customHeight="1" x14ac:dyDescent="0.2">
      <c r="A29" s="17" t="s">
        <v>15</v>
      </c>
      <c r="B29" s="145" t="s">
        <v>68</v>
      </c>
      <c r="C29" s="145"/>
      <c r="D29" s="148"/>
      <c r="E29" s="18"/>
      <c r="F29" s="18"/>
      <c r="G29" s="17" t="s">
        <v>14</v>
      </c>
      <c r="H29" s="16" t="s">
        <v>70</v>
      </c>
      <c r="I29" s="16"/>
      <c r="J29" s="15"/>
    </row>
    <row r="30" spans="1:10" ht="22" customHeight="1" x14ac:dyDescent="0.2">
      <c r="A30" s="17" t="s">
        <v>13</v>
      </c>
      <c r="B30" s="123" t="s">
        <v>67</v>
      </c>
      <c r="C30" s="123"/>
      <c r="D30" s="124"/>
      <c r="E30" s="18"/>
      <c r="F30" s="18"/>
      <c r="G30" s="17" t="s">
        <v>12</v>
      </c>
      <c r="H30" s="187" t="s">
        <v>71</v>
      </c>
      <c r="I30" s="16"/>
      <c r="J30" s="15"/>
    </row>
    <row r="31" spans="1:10" ht="30" customHeight="1" x14ac:dyDescent="0.2">
      <c r="A31" s="17" t="s">
        <v>11</v>
      </c>
      <c r="B31" s="123" t="s">
        <v>48</v>
      </c>
      <c r="C31" s="123"/>
      <c r="D31" s="124"/>
      <c r="E31" s="18"/>
      <c r="F31" s="18"/>
      <c r="G31" s="17" t="s">
        <v>10</v>
      </c>
      <c r="H31" s="134" t="s">
        <v>59</v>
      </c>
      <c r="I31" s="135"/>
      <c r="J31" s="15"/>
    </row>
    <row r="32" spans="1:10" ht="18" customHeight="1" x14ac:dyDescent="0.2">
      <c r="A32" s="12" t="s">
        <v>9</v>
      </c>
      <c r="B32" s="133" t="s">
        <v>8</v>
      </c>
      <c r="C32" s="133"/>
      <c r="D32" s="14"/>
      <c r="E32" s="13"/>
      <c r="F32" s="13"/>
      <c r="G32" s="12"/>
      <c r="H32" s="9"/>
      <c r="I32" s="9"/>
      <c r="J32" s="11"/>
    </row>
    <row r="33" spans="1:10" ht="18" customHeight="1" x14ac:dyDescent="0.2">
      <c r="A33" s="10"/>
      <c r="B33" s="131"/>
      <c r="C33" s="131"/>
      <c r="D33" s="132"/>
      <c r="E33" s="9"/>
      <c r="F33" s="9"/>
      <c r="G33" s="125" t="s">
        <v>7</v>
      </c>
      <c r="H33" s="126"/>
      <c r="I33" s="126"/>
      <c r="J33" s="127"/>
    </row>
    <row r="34" spans="1:10" x14ac:dyDescent="0.2">
      <c r="A34" s="8"/>
      <c r="B34" s="8"/>
      <c r="C34" s="8"/>
      <c r="D34" s="8"/>
      <c r="G34" s="8"/>
      <c r="H34" s="8"/>
      <c r="I34" s="8"/>
      <c r="J34" s="8"/>
    </row>
    <row r="36" spans="1:10" ht="20" x14ac:dyDescent="0.2">
      <c r="A36" s="118" t="s">
        <v>6</v>
      </c>
      <c r="B36" s="128"/>
      <c r="C36" s="7" t="s">
        <v>5</v>
      </c>
      <c r="D36" s="117" t="s">
        <v>4</v>
      </c>
      <c r="E36" s="118"/>
      <c r="F36" s="118"/>
      <c r="G36" s="118"/>
      <c r="H36" s="119"/>
      <c r="I36" s="6" t="s">
        <v>52</v>
      </c>
      <c r="J36" s="5" t="s">
        <v>3</v>
      </c>
    </row>
    <row r="37" spans="1:10" ht="112" customHeight="1" x14ac:dyDescent="0.2">
      <c r="A37" s="129" t="s">
        <v>66</v>
      </c>
      <c r="B37" s="130"/>
      <c r="C37" s="92" t="s">
        <v>65</v>
      </c>
      <c r="D37" s="120" t="s">
        <v>64</v>
      </c>
      <c r="E37" s="121"/>
      <c r="F37" s="121"/>
      <c r="G37" s="121"/>
      <c r="H37" s="122"/>
      <c r="I37" s="91">
        <v>19847.841</v>
      </c>
      <c r="J37" s="2">
        <v>5000</v>
      </c>
    </row>
    <row r="38" spans="1:10" ht="15" customHeight="1" x14ac:dyDescent="0.2">
      <c r="A38" s="114"/>
      <c r="B38" s="114"/>
      <c r="C38" s="115"/>
      <c r="D38" s="115"/>
    </row>
    <row r="39" spans="1:10" ht="33" customHeight="1" x14ac:dyDescent="0.2">
      <c r="A39" s="116" t="s">
        <v>2</v>
      </c>
      <c r="B39" s="116"/>
      <c r="C39" s="116"/>
      <c r="D39" s="116"/>
      <c r="E39" s="116"/>
      <c r="F39" s="116"/>
      <c r="G39" s="116"/>
      <c r="H39" s="116"/>
      <c r="I39" s="116"/>
      <c r="J39" s="116"/>
    </row>
    <row r="40" spans="1:10" ht="14" customHeight="1" x14ac:dyDescent="0.2">
      <c r="A40" s="1"/>
      <c r="B40" s="1"/>
      <c r="C40" s="1"/>
      <c r="D40" s="1"/>
      <c r="E40" s="1"/>
      <c r="F40" s="1"/>
      <c r="G40" s="1"/>
      <c r="H40" s="1"/>
      <c r="I40" s="1"/>
    </row>
    <row r="41" spans="1:10" ht="39" customHeight="1" x14ac:dyDescent="0.2">
      <c r="A41" s="98" t="s">
        <v>1</v>
      </c>
      <c r="B41" s="98"/>
      <c r="C41" s="98"/>
      <c r="D41" s="98"/>
      <c r="E41" s="98"/>
      <c r="F41" s="98"/>
      <c r="G41" s="98"/>
      <c r="H41" s="98"/>
      <c r="I41" s="98"/>
      <c r="J41" s="98"/>
    </row>
    <row r="45" spans="1:10" ht="19" x14ac:dyDescent="0.2">
      <c r="A45" s="88"/>
      <c r="B45" s="88"/>
      <c r="C45" s="88"/>
      <c r="D45" s="88"/>
      <c r="H45" s="113" t="str">
        <f>B11</f>
        <v>June 8, 2026</v>
      </c>
      <c r="I45" s="113"/>
      <c r="J45" s="113"/>
    </row>
    <row r="46" spans="1:10" ht="28" customHeight="1" x14ac:dyDescent="0.2">
      <c r="A46" s="111" t="s">
        <v>62</v>
      </c>
      <c r="B46" s="111"/>
      <c r="C46" s="111"/>
      <c r="D46" s="111"/>
      <c r="H46" s="112" t="s">
        <v>0</v>
      </c>
      <c r="I46" s="112"/>
      <c r="J46" s="112"/>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3EF6AFE1-F620-A648-9666-DCDC79828C9F}"/>
    <hyperlink ref="H20" r:id="rId2" xr:uid="{85332D3B-2A56-DD4C-9969-1B17EC2A79F7}"/>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10" workbookViewId="0">
      <selection activeCell="E46" sqref="E46"/>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32</v>
      </c>
    </row>
    <row r="3" spans="1:9" x14ac:dyDescent="0.2">
      <c r="D3" s="52" t="s">
        <v>31</v>
      </c>
    </row>
    <row r="4" spans="1:9" x14ac:dyDescent="0.2">
      <c r="D4" s="52" t="s">
        <v>30</v>
      </c>
    </row>
    <row r="5" spans="1:9" x14ac:dyDescent="0.2">
      <c r="D5" s="52" t="s">
        <v>29</v>
      </c>
    </row>
    <row r="8" spans="1:9" x14ac:dyDescent="0.2">
      <c r="A8" s="98"/>
      <c r="B8" s="98"/>
      <c r="C8" s="98"/>
      <c r="D8" s="51"/>
    </row>
    <row r="9" spans="1:9" ht="21" x14ac:dyDescent="0.2">
      <c r="A9" s="99" t="s">
        <v>33</v>
      </c>
      <c r="B9" s="99"/>
      <c r="C9" s="99"/>
      <c r="D9" s="99"/>
      <c r="E9" s="99"/>
      <c r="F9" s="99"/>
      <c r="G9" s="99"/>
      <c r="H9" s="99"/>
      <c r="I9" s="99"/>
    </row>
    <row r="10" spans="1:9" ht="21" x14ac:dyDescent="0.2">
      <c r="A10" s="50"/>
      <c r="B10" s="50"/>
      <c r="C10" s="50"/>
      <c r="D10" s="50"/>
      <c r="E10" s="50"/>
      <c r="F10" s="50"/>
      <c r="G10" s="50"/>
      <c r="H10" s="50"/>
      <c r="I10" s="50"/>
    </row>
    <row r="11" spans="1:9" ht="23" customHeight="1" x14ac:dyDescent="0.2">
      <c r="A11" s="49" t="s">
        <v>49</v>
      </c>
      <c r="B11" s="90" t="str">
        <f>'Commercial Invoice'!B11</f>
        <v>June 8, 2026</v>
      </c>
    </row>
    <row r="12" spans="1:9" x14ac:dyDescent="0.2">
      <c r="B12" s="48"/>
    </row>
    <row r="14" spans="1:9" x14ac:dyDescent="0.2">
      <c r="A14" s="26"/>
      <c r="B14" s="25"/>
      <c r="C14" s="25"/>
      <c r="D14" s="24"/>
      <c r="F14" s="26"/>
      <c r="G14" s="25"/>
      <c r="H14" s="25"/>
      <c r="I14" s="24"/>
    </row>
    <row r="15" spans="1:9" x14ac:dyDescent="0.2">
      <c r="A15" s="136" t="s">
        <v>28</v>
      </c>
      <c r="B15" s="137"/>
      <c r="C15" s="137"/>
      <c r="D15" s="138"/>
      <c r="F15" s="136" t="s">
        <v>27</v>
      </c>
      <c r="G15" s="137"/>
      <c r="H15" s="137"/>
      <c r="I15" s="138"/>
    </row>
    <row r="16" spans="1:9" x14ac:dyDescent="0.2">
      <c r="A16" s="63"/>
      <c r="B16" s="58"/>
      <c r="C16" s="58"/>
      <c r="D16" s="62"/>
      <c r="F16" s="45"/>
      <c r="G16" s="61"/>
      <c r="H16" s="61"/>
      <c r="I16" s="60"/>
    </row>
    <row r="17" spans="1:9" ht="34" customHeight="1" x14ac:dyDescent="0.2">
      <c r="A17" s="17" t="s">
        <v>26</v>
      </c>
      <c r="B17" s="134" t="str">
        <f>'Commercial Invoice'!B17</f>
        <v>Smile for Africa</v>
      </c>
      <c r="C17" s="134"/>
      <c r="D17" s="155"/>
      <c r="E17" s="58"/>
      <c r="F17" s="17" t="s">
        <v>26</v>
      </c>
      <c r="G17" s="134" t="str">
        <f>'Commercial Invoice'!H17</f>
        <v>Smile for Africa</v>
      </c>
      <c r="H17" s="134"/>
      <c r="I17" s="155"/>
    </row>
    <row r="18" spans="1:9" ht="55" customHeight="1" x14ac:dyDescent="0.2">
      <c r="A18" s="12" t="s">
        <v>25</v>
      </c>
      <c r="B18" s="166" t="str">
        <f>'Commercial Invoice'!B18</f>
        <v>9526 EMGANWIN,BULAWAYO,
ZIMBABWE. BULAWAYO, ZIMBABWE</v>
      </c>
      <c r="C18" s="166"/>
      <c r="D18" s="167"/>
      <c r="E18" s="58"/>
      <c r="F18" s="12" t="s">
        <v>25</v>
      </c>
      <c r="G18" s="166" t="str">
        <f>'Commercial Invoice'!H18</f>
        <v>9526 EMGANWIN,BULAWAYO,
ZIMBABWE. BULAWAYO, ZIMBABWE</v>
      </c>
      <c r="H18" s="166"/>
      <c r="I18" s="167"/>
    </row>
    <row r="19" spans="1:9" ht="25" customHeight="1" x14ac:dyDescent="0.2">
      <c r="A19" s="17" t="s">
        <v>24</v>
      </c>
      <c r="B19" s="134" t="str">
        <f>'Commercial Invoice'!B19</f>
        <v>Victor Banda</v>
      </c>
      <c r="C19" s="134"/>
      <c r="D19" s="155"/>
      <c r="E19" s="59"/>
      <c r="F19" s="17" t="s">
        <v>24</v>
      </c>
      <c r="G19" s="134" t="str">
        <f>'Commercial Invoice'!H19</f>
        <v>Victor Banda</v>
      </c>
      <c r="H19" s="134"/>
      <c r="I19" s="155"/>
    </row>
    <row r="20" spans="1:9" ht="33" customHeight="1" x14ac:dyDescent="0.2">
      <c r="A20" s="17" t="s">
        <v>23</v>
      </c>
      <c r="B20" s="134" t="str">
        <f>'Commercial Invoice'!B20</f>
        <v>vl.smileforafrica@gmail.com</v>
      </c>
      <c r="C20" s="134"/>
      <c r="D20" s="155"/>
      <c r="E20" s="59"/>
      <c r="F20" s="17" t="s">
        <v>23</v>
      </c>
      <c r="G20" s="134" t="str">
        <f>'Commercial Invoice'!H20</f>
        <v>vl.smileforafrica@gmail.com</v>
      </c>
      <c r="H20" s="134"/>
      <c r="I20" s="155"/>
    </row>
    <row r="21" spans="1:9" x14ac:dyDescent="0.2">
      <c r="A21" s="17" t="s">
        <v>22</v>
      </c>
      <c r="B21" s="149" t="str">
        <f>'Commercial Invoice'!B21</f>
        <v>00263784331111</v>
      </c>
      <c r="C21" s="149"/>
      <c r="D21" s="150"/>
      <c r="E21" s="59"/>
      <c r="F21" s="17" t="s">
        <v>22</v>
      </c>
      <c r="G21" s="149" t="str">
        <f>'Commercial Invoice'!H21</f>
        <v>00263784331111</v>
      </c>
      <c r="H21" s="149"/>
      <c r="I21" s="150"/>
    </row>
    <row r="22" spans="1:9" x14ac:dyDescent="0.2">
      <c r="A22" s="12"/>
      <c r="B22" s="172"/>
      <c r="C22" s="172"/>
      <c r="D22" s="173"/>
      <c r="E22" s="58"/>
      <c r="F22" s="12"/>
      <c r="G22" s="172"/>
      <c r="H22" s="172"/>
      <c r="I22" s="173"/>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36" t="s">
        <v>19</v>
      </c>
      <c r="B26" s="137"/>
      <c r="C26" s="137"/>
      <c r="D26" s="138"/>
      <c r="E26" s="22"/>
      <c r="F26" s="136" t="s">
        <v>18</v>
      </c>
      <c r="G26" s="137"/>
      <c r="H26" s="137"/>
      <c r="I26" s="138"/>
    </row>
    <row r="27" spans="1:9" ht="18" customHeight="1" x14ac:dyDescent="0.2">
      <c r="A27" s="23"/>
      <c r="B27" s="22"/>
      <c r="C27" s="22"/>
      <c r="D27" s="21"/>
      <c r="E27" s="22"/>
      <c r="F27" s="23"/>
      <c r="G27" s="22"/>
      <c r="H27" s="22"/>
      <c r="I27" s="21"/>
    </row>
    <row r="28" spans="1:9" ht="21" customHeight="1" x14ac:dyDescent="0.2">
      <c r="A28" s="20" t="s">
        <v>17</v>
      </c>
      <c r="B28" s="149" t="str">
        <f>'Commercial Invoice'!B28</f>
        <v>S26011</v>
      </c>
      <c r="C28" s="149"/>
      <c r="D28" s="150"/>
      <c r="E28" s="19"/>
      <c r="F28" s="17" t="s">
        <v>16</v>
      </c>
      <c r="G28" s="135" t="str">
        <f>'Commercial Invoice'!H28</f>
        <v>APL OREGON</v>
      </c>
      <c r="H28" s="135"/>
      <c r="I28" s="159"/>
    </row>
    <row r="29" spans="1:9" ht="22" customHeight="1" x14ac:dyDescent="0.2">
      <c r="A29" s="17" t="s">
        <v>15</v>
      </c>
      <c r="B29" s="149" t="str">
        <f>'Commercial Invoice'!B29</f>
        <v>000268</v>
      </c>
      <c r="C29" s="149"/>
      <c r="D29" s="150"/>
      <c r="E29" s="18"/>
      <c r="F29" s="17" t="s">
        <v>14</v>
      </c>
      <c r="G29" s="135" t="str">
        <f>'Commercial Invoice'!H29</f>
        <v>0INMKE1MA</v>
      </c>
      <c r="H29" s="135"/>
      <c r="I29" s="159"/>
    </row>
    <row r="30" spans="1:9" ht="23" customHeight="1" x14ac:dyDescent="0.2">
      <c r="A30" s="17" t="s">
        <v>13</v>
      </c>
      <c r="B30" s="149" t="str">
        <f>'Commercial Invoice'!B30</f>
        <v>NAM8541631</v>
      </c>
      <c r="C30" s="149"/>
      <c r="D30" s="150"/>
      <c r="E30" s="18"/>
      <c r="F30" s="17" t="s">
        <v>12</v>
      </c>
      <c r="G30" s="135" t="str">
        <f>'Commercial Invoice'!H30</f>
        <v>NEW YORK</v>
      </c>
      <c r="H30" s="135"/>
      <c r="I30" s="159"/>
    </row>
    <row r="31" spans="1:9" ht="21" customHeight="1" x14ac:dyDescent="0.2">
      <c r="A31" s="17" t="s">
        <v>11</v>
      </c>
      <c r="B31" s="149" t="str">
        <f>'Commercial Invoice'!B31</f>
        <v>NOEEI 30.37 (H)</v>
      </c>
      <c r="C31" s="149"/>
      <c r="D31" s="150"/>
      <c r="E31" s="18"/>
      <c r="F31" s="17" t="s">
        <v>10</v>
      </c>
      <c r="G31" s="168" t="str">
        <f>'Commercial Invoice'!H31</f>
        <v>BEIRA</v>
      </c>
      <c r="H31" s="168"/>
      <c r="I31" s="169"/>
    </row>
    <row r="32" spans="1:9" ht="18" customHeight="1" x14ac:dyDescent="0.2">
      <c r="A32" s="12"/>
      <c r="B32" s="170"/>
      <c r="C32" s="170"/>
      <c r="D32" s="171"/>
      <c r="E32" s="13"/>
      <c r="F32" s="12"/>
      <c r="G32" s="9"/>
      <c r="H32" s="9"/>
      <c r="I32" s="11"/>
    </row>
    <row r="33" spans="1:9" ht="18" customHeight="1" x14ac:dyDescent="0.2">
      <c r="A33" s="56"/>
      <c r="B33" s="131"/>
      <c r="C33" s="131"/>
      <c r="D33" s="132"/>
      <c r="E33" s="9"/>
      <c r="F33" s="156" t="s">
        <v>7</v>
      </c>
      <c r="G33" s="157"/>
      <c r="H33" s="157"/>
      <c r="I33" s="158"/>
    </row>
    <row r="34" spans="1:9" ht="8" customHeight="1" x14ac:dyDescent="0.2">
      <c r="A34" s="55"/>
      <c r="B34" s="9"/>
      <c r="C34" s="9"/>
      <c r="D34" s="9"/>
      <c r="E34" s="9"/>
      <c r="F34" s="54"/>
      <c r="G34" s="53"/>
      <c r="H34" s="53"/>
      <c r="I34" s="53"/>
    </row>
    <row r="36" spans="1:9" ht="20" x14ac:dyDescent="0.2">
      <c r="A36" s="118" t="s">
        <v>6</v>
      </c>
      <c r="B36" s="128"/>
      <c r="C36" s="7" t="s">
        <v>5</v>
      </c>
      <c r="D36" s="117" t="s">
        <v>4</v>
      </c>
      <c r="E36" s="118"/>
      <c r="F36" s="118"/>
      <c r="G36" s="118"/>
      <c r="H36" s="119"/>
      <c r="I36" s="6" t="s">
        <v>53</v>
      </c>
    </row>
    <row r="37" spans="1:9" s="52" customFormat="1" ht="90" customHeight="1" x14ac:dyDescent="0.2">
      <c r="A37" s="164" t="str">
        <f>'Commercial Invoice'!A37</f>
        <v>CMAU9710820</v>
      </c>
      <c r="B37" s="165"/>
      <c r="C37" s="4" t="str">
        <f>'Commercial Invoice'!C37</f>
        <v>A2099362</v>
      </c>
      <c r="D37" s="160" t="str">
        <f>'Commercial Invoice'!D37</f>
        <v>35 PALLET(S) OF (1260 BOXES) OF DONATED CARGO: DEHYDRATED RICE MANNA PACKS (14-1kg BAGS) FOR HUMANITARIAN ASSISTANCE. THIS SHIPMENT IS A DONATION FOR RELIEF OR CHARITY ONLY. NOT TO BE RESOLD. NOT FOR EXCHANGE FOR PROFIT OR GAIN. NO COMMERCIAL VALUE.</v>
      </c>
      <c r="E37" s="160"/>
      <c r="F37" s="160"/>
      <c r="G37" s="160"/>
      <c r="H37" s="160"/>
      <c r="I37" s="3">
        <f>'Commercial Invoice'!I37</f>
        <v>19847.841</v>
      </c>
    </row>
    <row r="38" spans="1:9" x14ac:dyDescent="0.2">
      <c r="A38" s="162"/>
      <c r="B38" s="162"/>
      <c r="C38" s="163"/>
      <c r="D38" s="163"/>
    </row>
    <row r="39" spans="1:9" ht="33" customHeight="1" x14ac:dyDescent="0.2">
      <c r="A39" s="116" t="s">
        <v>2</v>
      </c>
      <c r="B39" s="116"/>
      <c r="C39" s="116"/>
      <c r="D39" s="116"/>
      <c r="E39" s="116"/>
      <c r="F39" s="116"/>
      <c r="G39" s="116"/>
      <c r="H39" s="116"/>
      <c r="I39" s="116"/>
    </row>
    <row r="41" spans="1:9" ht="33" customHeight="1" x14ac:dyDescent="0.2">
      <c r="A41" s="98" t="s">
        <v>1</v>
      </c>
      <c r="B41" s="98"/>
      <c r="C41" s="98"/>
      <c r="D41" s="98"/>
      <c r="E41" s="98"/>
      <c r="F41" s="98"/>
      <c r="G41" s="98"/>
      <c r="H41" s="98"/>
      <c r="I41" s="98"/>
    </row>
    <row r="45" spans="1:9" ht="23" customHeight="1" x14ac:dyDescent="0.2">
      <c r="A45" s="88"/>
      <c r="B45" s="88"/>
      <c r="C45" s="88"/>
      <c r="D45" s="88"/>
      <c r="G45" s="113" t="str">
        <f>B11</f>
        <v>June 8, 2026</v>
      </c>
      <c r="H45" s="113"/>
      <c r="I45" s="113"/>
    </row>
    <row r="46" spans="1:9" ht="33" customHeight="1" x14ac:dyDescent="0.2">
      <c r="A46" s="111" t="s">
        <v>62</v>
      </c>
      <c r="B46" s="111"/>
      <c r="C46" s="111"/>
      <c r="D46" s="111"/>
      <c r="G46" s="161" t="s">
        <v>0</v>
      </c>
      <c r="H46" s="161"/>
      <c r="I46" s="161"/>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1"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18" workbookViewId="0">
      <selection activeCell="B44" sqref="B44"/>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32</v>
      </c>
    </row>
    <row r="3" spans="1:10" x14ac:dyDescent="0.2">
      <c r="D3" s="52" t="s">
        <v>31</v>
      </c>
    </row>
    <row r="4" spans="1:10" x14ac:dyDescent="0.2">
      <c r="D4" s="52" t="s">
        <v>30</v>
      </c>
    </row>
    <row r="5" spans="1:10" x14ac:dyDescent="0.2">
      <c r="D5" s="52" t="s">
        <v>29</v>
      </c>
    </row>
    <row r="7" spans="1:10" ht="7" customHeight="1" x14ac:dyDescent="0.2"/>
    <row r="8" spans="1:10" ht="8" customHeight="1" x14ac:dyDescent="0.2">
      <c r="A8" s="98"/>
      <c r="B8" s="98"/>
      <c r="C8" s="98"/>
      <c r="D8" s="51"/>
    </row>
    <row r="9" spans="1:10" ht="21" x14ac:dyDescent="0.2">
      <c r="A9" s="99" t="s">
        <v>40</v>
      </c>
      <c r="B9" s="99"/>
      <c r="C9" s="99"/>
      <c r="D9" s="99"/>
      <c r="E9" s="99"/>
      <c r="F9" s="99"/>
      <c r="G9" s="99"/>
      <c r="H9" s="99"/>
      <c r="I9" s="99"/>
      <c r="J9" s="99"/>
    </row>
    <row r="10" spans="1:10" ht="21" x14ac:dyDescent="0.2">
      <c r="A10" s="50"/>
      <c r="B10" s="50"/>
      <c r="C10" s="50"/>
      <c r="D10" s="50"/>
      <c r="E10" s="50"/>
      <c r="F10" s="50"/>
      <c r="G10" s="50"/>
      <c r="H10" s="50"/>
      <c r="I10" s="50"/>
      <c r="J10" s="50"/>
    </row>
    <row r="11" spans="1:10" ht="23" customHeight="1" x14ac:dyDescent="0.2">
      <c r="A11" s="49" t="s">
        <v>49</v>
      </c>
      <c r="B11" s="90" t="str">
        <f>'Commercial Invoice'!B11</f>
        <v>June 8, 2026</v>
      </c>
    </row>
    <row r="12" spans="1:10" x14ac:dyDescent="0.2">
      <c r="B12" s="48"/>
    </row>
    <row r="13" spans="1:10" ht="15" customHeight="1" x14ac:dyDescent="0.2">
      <c r="A13" s="175" t="s">
        <v>39</v>
      </c>
      <c r="B13" s="175"/>
      <c r="C13" s="175"/>
      <c r="D13" s="175"/>
      <c r="E13" s="175"/>
      <c r="F13" s="175"/>
      <c r="G13" s="175"/>
    </row>
    <row r="14" spans="1:10" ht="85" customHeight="1" x14ac:dyDescent="0.2">
      <c r="A14" s="134" t="s">
        <v>38</v>
      </c>
      <c r="B14" s="134"/>
      <c r="C14" s="134"/>
      <c r="D14" s="134"/>
      <c r="E14" s="134"/>
      <c r="F14" s="134"/>
      <c r="G14" s="174" t="str">
        <f>'Commercial Invoice'!D37</f>
        <v>35 PALLET(S) OF (1260 BOXES) OF DONATED CARGO: DEHYDRATED RICE MANNA PACKS (14-1kg BAGS) FOR HUMANITARIAN ASSISTANCE. THIS SHIPMENT IS A DONATION FOR RELIEF OR CHARITY ONLY. NOT TO BE RESOLD. NOT FOR EXCHANGE FOR PROFIT OR GAIN. NO COMMERCIAL VALUE.</v>
      </c>
      <c r="H14" s="174"/>
      <c r="I14" s="174"/>
      <c r="J14" s="174"/>
    </row>
    <row r="15" spans="1:10" ht="16" customHeight="1" x14ac:dyDescent="0.2">
      <c r="A15" s="108" t="s">
        <v>37</v>
      </c>
      <c r="B15" s="108"/>
      <c r="C15" s="108"/>
      <c r="D15" s="108"/>
      <c r="E15" s="108"/>
      <c r="F15" s="108"/>
      <c r="G15" s="108"/>
      <c r="H15" s="108"/>
      <c r="I15" s="108"/>
      <c r="J15" s="108"/>
    </row>
    <row r="16" spans="1:10" x14ac:dyDescent="0.2">
      <c r="A16" s="108"/>
      <c r="B16" s="108"/>
      <c r="C16" s="108"/>
      <c r="D16" s="108"/>
      <c r="E16" s="108"/>
      <c r="F16" s="108"/>
      <c r="G16" s="108"/>
      <c r="H16" s="108"/>
      <c r="I16" s="108"/>
      <c r="J16" s="108"/>
    </row>
    <row r="18" spans="1:10" x14ac:dyDescent="0.2">
      <c r="A18" s="26"/>
      <c r="B18" s="25"/>
      <c r="C18" s="25"/>
      <c r="D18" s="25"/>
      <c r="E18" s="24"/>
      <c r="G18" s="26"/>
      <c r="H18" s="25"/>
      <c r="I18" s="25"/>
      <c r="J18" s="24"/>
    </row>
    <row r="19" spans="1:10" x14ac:dyDescent="0.2">
      <c r="A19" s="136" t="s">
        <v>28</v>
      </c>
      <c r="B19" s="137"/>
      <c r="C19" s="137"/>
      <c r="D19" s="137"/>
      <c r="E19" s="138"/>
      <c r="G19" s="136" t="s">
        <v>27</v>
      </c>
      <c r="H19" s="137"/>
      <c r="I19" s="137"/>
      <c r="J19" s="138"/>
    </row>
    <row r="20" spans="1:10" x14ac:dyDescent="0.2">
      <c r="A20" s="45"/>
      <c r="E20" s="44"/>
      <c r="G20" s="45"/>
      <c r="J20" s="44"/>
    </row>
    <row r="21" spans="1:10" ht="33" customHeight="1" x14ac:dyDescent="0.2">
      <c r="A21" s="17" t="s">
        <v>26</v>
      </c>
      <c r="B21" s="134" t="str">
        <f>'Commercial Invoice'!B17</f>
        <v>Smile for Africa</v>
      </c>
      <c r="C21" s="134"/>
      <c r="D21" s="134"/>
      <c r="E21" s="15"/>
      <c r="F21" s="59"/>
      <c r="G21" s="17" t="s">
        <v>26</v>
      </c>
      <c r="H21" s="134" t="str">
        <f>'Commercial Invoice'!H17</f>
        <v>Smile for Africa</v>
      </c>
      <c r="I21" s="134"/>
      <c r="J21" s="155"/>
    </row>
    <row r="22" spans="1:10" x14ac:dyDescent="0.2">
      <c r="A22" s="176" t="s">
        <v>25</v>
      </c>
      <c r="B22" s="166" t="str">
        <f>'Commercial Invoice'!B18</f>
        <v>9526 EMGANWIN,BULAWAYO,
ZIMBABWE. BULAWAYO, ZIMBABWE</v>
      </c>
      <c r="C22" s="166"/>
      <c r="D22" s="166"/>
      <c r="E22" s="167"/>
      <c r="F22" s="59"/>
      <c r="G22" s="176" t="s">
        <v>25</v>
      </c>
      <c r="H22" s="166" t="str">
        <f>'Commercial Invoice'!H18</f>
        <v>9526 EMGANWIN,BULAWAYO,
ZIMBABWE. BULAWAYO, ZIMBABWE</v>
      </c>
      <c r="I22" s="166"/>
      <c r="J22" s="167"/>
    </row>
    <row r="23" spans="1:10" ht="28" customHeight="1" x14ac:dyDescent="0.2">
      <c r="A23" s="176"/>
      <c r="B23" s="166"/>
      <c r="C23" s="166"/>
      <c r="D23" s="166"/>
      <c r="E23" s="167"/>
      <c r="F23" s="59"/>
      <c r="G23" s="176"/>
      <c r="H23" s="166"/>
      <c r="I23" s="166"/>
      <c r="J23" s="167"/>
    </row>
    <row r="24" spans="1:10" x14ac:dyDescent="0.2">
      <c r="A24" s="17" t="s">
        <v>24</v>
      </c>
      <c r="B24" s="135" t="str">
        <f>'Commercial Invoice'!B19</f>
        <v>Victor Banda</v>
      </c>
      <c r="C24" s="135"/>
      <c r="D24" s="135"/>
      <c r="E24" s="15"/>
      <c r="F24" s="59"/>
      <c r="G24" s="17" t="s">
        <v>24</v>
      </c>
      <c r="H24" s="135" t="str">
        <f>'Commercial Invoice'!H19</f>
        <v>Victor Banda</v>
      </c>
      <c r="I24" s="135"/>
      <c r="J24" s="159"/>
    </row>
    <row r="25" spans="1:10" ht="37" customHeight="1" x14ac:dyDescent="0.2">
      <c r="A25" s="17" t="s">
        <v>23</v>
      </c>
      <c r="B25" s="135" t="str">
        <f>'Commercial Invoice'!B20</f>
        <v>vl.smileforafrica@gmail.com</v>
      </c>
      <c r="C25" s="135"/>
      <c r="D25" s="135"/>
      <c r="E25" s="15"/>
      <c r="F25" s="59"/>
      <c r="G25" s="17" t="s">
        <v>23</v>
      </c>
      <c r="H25" s="134" t="str">
        <f>'Commercial Invoice'!H20</f>
        <v>vl.smileforafrica@gmail.com</v>
      </c>
      <c r="I25" s="134"/>
      <c r="J25" s="155"/>
    </row>
    <row r="26" spans="1:10" x14ac:dyDescent="0.2">
      <c r="A26" s="17" t="s">
        <v>22</v>
      </c>
      <c r="B26" s="123" t="str">
        <f>'Commercial Invoice'!B21</f>
        <v>00263784331111</v>
      </c>
      <c r="C26" s="135"/>
      <c r="D26" s="135"/>
      <c r="E26" s="15"/>
      <c r="F26" s="59"/>
      <c r="G26" s="17" t="s">
        <v>22</v>
      </c>
      <c r="H26" s="123" t="str">
        <f>'Commercial Invoice'!H21</f>
        <v>00263784331111</v>
      </c>
      <c r="I26" s="135"/>
      <c r="J26" s="159"/>
    </row>
    <row r="27" spans="1:10" x14ac:dyDescent="0.2">
      <c r="A27" s="12"/>
      <c r="B27" s="172"/>
      <c r="C27" s="172"/>
      <c r="D27" s="172"/>
      <c r="E27" s="173"/>
      <c r="F27" s="58"/>
      <c r="G27" s="12"/>
      <c r="H27" s="172"/>
      <c r="I27" s="172"/>
      <c r="J27" s="173"/>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34" t="s">
        <v>58</v>
      </c>
      <c r="B30" s="134"/>
      <c r="C30" s="134"/>
      <c r="D30" s="134"/>
      <c r="E30" s="134"/>
      <c r="F30" s="134"/>
      <c r="G30" s="134"/>
      <c r="H30" s="134"/>
      <c r="I30" s="134"/>
      <c r="J30" s="134"/>
    </row>
    <row r="31" spans="1:10" x14ac:dyDescent="0.2">
      <c r="A31" s="64"/>
      <c r="B31" s="64"/>
      <c r="C31" s="64"/>
      <c r="D31" s="64"/>
      <c r="E31" s="64"/>
      <c r="F31" s="64"/>
      <c r="G31" s="64"/>
      <c r="H31" s="64"/>
      <c r="I31" s="64"/>
      <c r="J31" s="64"/>
    </row>
    <row r="32" spans="1:10" x14ac:dyDescent="0.2">
      <c r="A32" s="134" t="s">
        <v>36</v>
      </c>
      <c r="B32" s="134"/>
      <c r="C32" s="134"/>
      <c r="D32" s="134"/>
      <c r="E32" s="134"/>
      <c r="F32" s="134"/>
      <c r="G32" s="134"/>
      <c r="H32" s="134"/>
      <c r="I32" s="134"/>
      <c r="J32" s="134"/>
    </row>
    <row r="33" spans="1:10" x14ac:dyDescent="0.2">
      <c r="A33" s="134"/>
      <c r="B33" s="134"/>
      <c r="C33" s="134"/>
      <c r="D33" s="134"/>
      <c r="E33" s="134"/>
      <c r="F33" s="134"/>
      <c r="G33" s="134"/>
      <c r="H33" s="134"/>
      <c r="I33" s="134"/>
      <c r="J33" s="134"/>
    </row>
    <row r="34" spans="1:10" x14ac:dyDescent="0.2">
      <c r="A34" s="134"/>
      <c r="B34" s="134"/>
      <c r="C34" s="134"/>
      <c r="D34" s="134"/>
      <c r="E34" s="134"/>
      <c r="F34" s="134"/>
      <c r="G34" s="134"/>
      <c r="H34" s="134"/>
      <c r="I34" s="134"/>
      <c r="J34" s="134"/>
    </row>
    <row r="36" spans="1:10" x14ac:dyDescent="0.2">
      <c r="A36" s="134" t="s">
        <v>35</v>
      </c>
      <c r="B36" s="134"/>
      <c r="C36" s="134"/>
      <c r="D36" s="134"/>
      <c r="E36" s="134"/>
      <c r="F36" s="134"/>
      <c r="G36" s="134"/>
      <c r="H36" s="134"/>
      <c r="I36" s="134"/>
      <c r="J36" s="134"/>
    </row>
    <row r="37" spans="1:10" x14ac:dyDescent="0.2">
      <c r="A37" s="134"/>
      <c r="B37" s="134"/>
      <c r="C37" s="134"/>
      <c r="D37" s="134"/>
      <c r="E37" s="134"/>
      <c r="F37" s="134"/>
      <c r="G37" s="134"/>
      <c r="H37" s="134"/>
      <c r="I37" s="134"/>
      <c r="J37" s="134"/>
    </row>
    <row r="38" spans="1:10" x14ac:dyDescent="0.2">
      <c r="A38" s="134"/>
      <c r="B38" s="134"/>
      <c r="C38" s="134"/>
      <c r="D38" s="134"/>
      <c r="E38" s="134"/>
      <c r="F38" s="134"/>
      <c r="G38" s="134"/>
      <c r="H38" s="134"/>
      <c r="I38" s="134"/>
      <c r="J38" s="134"/>
    </row>
    <row r="40" spans="1:10" x14ac:dyDescent="0.2">
      <c r="A40" t="s">
        <v>34</v>
      </c>
    </row>
    <row r="44" spans="1:10" x14ac:dyDescent="0.2">
      <c r="A44" s="88"/>
      <c r="B44" s="88"/>
      <c r="C44" s="88"/>
      <c r="D44" s="88"/>
    </row>
    <row r="45" spans="1:10" ht="33" customHeight="1" x14ac:dyDescent="0.2">
      <c r="A45" s="180" t="s">
        <v>62</v>
      </c>
      <c r="B45" s="180"/>
      <c r="C45" s="180"/>
    </row>
    <row r="47" spans="1:10" ht="29" customHeight="1" x14ac:dyDescent="0.2">
      <c r="A47" s="183" t="s">
        <v>19</v>
      </c>
      <c r="B47" s="184"/>
      <c r="C47" s="184"/>
      <c r="D47" s="184"/>
      <c r="E47" s="185"/>
      <c r="G47" s="183" t="s">
        <v>18</v>
      </c>
      <c r="H47" s="184"/>
      <c r="I47" s="184"/>
      <c r="J47" s="185"/>
    </row>
    <row r="48" spans="1:10" ht="29" customHeight="1" x14ac:dyDescent="0.2">
      <c r="A48" s="20" t="s">
        <v>17</v>
      </c>
      <c r="B48" s="181" t="str">
        <f>'Commercial Invoice'!B28:D28</f>
        <v>S26011</v>
      </c>
      <c r="C48" s="181"/>
      <c r="D48" s="181"/>
      <c r="E48" s="182"/>
      <c r="G48" s="17" t="s">
        <v>16</v>
      </c>
      <c r="H48" s="135" t="str">
        <f>'Commercial Invoice'!H28</f>
        <v>APL OREGON</v>
      </c>
      <c r="I48" s="135"/>
      <c r="J48" s="159"/>
    </row>
    <row r="49" spans="1:10" ht="29" customHeight="1" x14ac:dyDescent="0.2">
      <c r="A49" s="17" t="s">
        <v>15</v>
      </c>
      <c r="B49" s="123" t="str">
        <f>'Commercial Invoice'!B29:D29</f>
        <v>000268</v>
      </c>
      <c r="C49" s="123"/>
      <c r="D49" s="123"/>
      <c r="E49" s="124"/>
      <c r="G49" s="17" t="s">
        <v>14</v>
      </c>
      <c r="H49" s="135" t="str">
        <f>'Commercial Invoice'!H29</f>
        <v>0INMKE1MA</v>
      </c>
      <c r="I49" s="135"/>
      <c r="J49" s="159"/>
    </row>
    <row r="50" spans="1:10" ht="29" customHeight="1" x14ac:dyDescent="0.2">
      <c r="A50" s="17" t="s">
        <v>13</v>
      </c>
      <c r="B50" s="123" t="str">
        <f>'Commercial Invoice'!B30:D30</f>
        <v>NAM8541631</v>
      </c>
      <c r="C50" s="123"/>
      <c r="D50" s="123"/>
      <c r="E50" s="124"/>
      <c r="G50" s="17" t="s">
        <v>12</v>
      </c>
      <c r="H50" s="135" t="str">
        <f>'Commercial Invoice'!H30</f>
        <v>NEW YORK</v>
      </c>
      <c r="I50" s="135"/>
      <c r="J50" s="159"/>
    </row>
    <row r="51" spans="1:10" ht="29" customHeight="1" x14ac:dyDescent="0.2">
      <c r="A51" s="17"/>
      <c r="B51" s="123"/>
      <c r="C51" s="123"/>
      <c r="D51" s="123"/>
      <c r="E51" s="124"/>
      <c r="G51" s="17" t="s">
        <v>10</v>
      </c>
      <c r="H51" s="168" t="str">
        <f>'Commercial Invoice'!H31</f>
        <v>BEIRA</v>
      </c>
      <c r="I51" s="168"/>
      <c r="J51" s="169"/>
    </row>
    <row r="52" spans="1:10" ht="23" customHeight="1" x14ac:dyDescent="0.2">
      <c r="A52" s="17"/>
      <c r="B52" s="135"/>
      <c r="C52" s="135"/>
      <c r="D52" s="16"/>
      <c r="E52" s="15"/>
      <c r="G52" s="177" t="s">
        <v>7</v>
      </c>
      <c r="H52" s="178"/>
      <c r="I52" s="178"/>
      <c r="J52" s="179"/>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3"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9" zoomScaleNormal="100" workbookViewId="0">
      <selection activeCell="C51" sqref="C51"/>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32</v>
      </c>
    </row>
    <row r="3" spans="1:11" x14ac:dyDescent="0.2">
      <c r="D3" s="52" t="s">
        <v>31</v>
      </c>
    </row>
    <row r="4" spans="1:11" x14ac:dyDescent="0.2">
      <c r="D4" s="52" t="s">
        <v>30</v>
      </c>
    </row>
    <row r="5" spans="1:11" x14ac:dyDescent="0.2">
      <c r="D5" s="52" t="s">
        <v>29</v>
      </c>
    </row>
    <row r="8" spans="1:11" x14ac:dyDescent="0.2">
      <c r="A8" s="98"/>
      <c r="B8" s="98"/>
      <c r="C8" s="98"/>
      <c r="D8" s="51"/>
    </row>
    <row r="9" spans="1:11" ht="21" x14ac:dyDescent="0.2">
      <c r="A9" s="99" t="s">
        <v>47</v>
      </c>
      <c r="B9" s="99"/>
      <c r="C9" s="99"/>
      <c r="D9" s="99"/>
      <c r="E9" s="99"/>
      <c r="F9" s="99"/>
      <c r="G9" s="99"/>
      <c r="H9" s="99"/>
      <c r="I9" s="99"/>
      <c r="J9" s="99"/>
    </row>
    <row r="10" spans="1:11" ht="21" x14ac:dyDescent="0.2">
      <c r="A10" s="50"/>
      <c r="B10" s="50"/>
      <c r="C10" s="50"/>
      <c r="D10" s="50"/>
      <c r="E10" s="50"/>
      <c r="F10" s="50"/>
      <c r="G10" s="50"/>
      <c r="H10" s="50"/>
      <c r="I10" s="50"/>
      <c r="J10" s="50"/>
    </row>
    <row r="11" spans="1:11" ht="23" customHeight="1" x14ac:dyDescent="0.2">
      <c r="A11" s="49" t="s">
        <v>49</v>
      </c>
      <c r="B11" s="90" t="str">
        <f>'Commercial Invoice'!B11</f>
        <v>June 8, 2026</v>
      </c>
    </row>
    <row r="12" spans="1:11" x14ac:dyDescent="0.2">
      <c r="B12" s="48"/>
    </row>
    <row r="13" spans="1:11" ht="17" x14ac:dyDescent="0.2">
      <c r="A13" s="87" t="s">
        <v>17</v>
      </c>
      <c r="B13" s="100" t="str">
        <f>'Commercial Invoice'!B28:D28</f>
        <v>S26011</v>
      </c>
      <c r="C13" s="100"/>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04" t="s">
        <v>28</v>
      </c>
      <c r="B17" s="105"/>
      <c r="C17" s="105"/>
      <c r="D17" s="105"/>
      <c r="E17" s="106"/>
      <c r="F17" s="65"/>
      <c r="G17" s="104" t="s">
        <v>27</v>
      </c>
      <c r="H17" s="105"/>
      <c r="I17" s="105"/>
      <c r="J17" s="106"/>
    </row>
    <row r="18" spans="1:10" x14ac:dyDescent="0.2">
      <c r="A18" s="80"/>
      <c r="B18" s="65"/>
      <c r="C18" s="65"/>
      <c r="D18" s="65"/>
      <c r="E18" s="81"/>
      <c r="F18" s="65"/>
      <c r="G18" s="80"/>
      <c r="H18" s="79"/>
      <c r="I18" s="79"/>
      <c r="J18" s="78"/>
    </row>
    <row r="19" spans="1:10" ht="33" customHeight="1" x14ac:dyDescent="0.2">
      <c r="A19" s="76" t="s">
        <v>26</v>
      </c>
      <c r="B19" s="100" t="str">
        <f>'Commercial Invoice'!B17</f>
        <v>Smile for Africa</v>
      </c>
      <c r="C19" s="100"/>
      <c r="D19" s="100"/>
      <c r="E19" s="101"/>
      <c r="F19" s="77"/>
      <c r="G19" s="76" t="s">
        <v>26</v>
      </c>
      <c r="H19" s="102" t="str">
        <f>'Commercial Invoice'!H17</f>
        <v>Smile for Africa</v>
      </c>
      <c r="I19" s="102"/>
      <c r="J19" s="103"/>
    </row>
    <row r="20" spans="1:10" x14ac:dyDescent="0.2">
      <c r="A20" s="93" t="s">
        <v>25</v>
      </c>
      <c r="B20" s="94" t="str">
        <f>'Commercial Invoice'!B18</f>
        <v>9526 EMGANWIN,BULAWAYO,
ZIMBABWE. BULAWAYO, ZIMBABWE</v>
      </c>
      <c r="C20" s="94"/>
      <c r="D20" s="94"/>
      <c r="E20" s="95"/>
      <c r="F20" s="74"/>
      <c r="G20" s="93" t="s">
        <v>25</v>
      </c>
      <c r="H20" s="96" t="str">
        <f>'Commercial Invoice'!H18</f>
        <v>9526 EMGANWIN,BULAWAYO,
ZIMBABWE. BULAWAYO, ZIMBABWE</v>
      </c>
      <c r="I20" s="96"/>
      <c r="J20" s="97"/>
    </row>
    <row r="21" spans="1:10" ht="29" customHeight="1" x14ac:dyDescent="0.2">
      <c r="A21" s="93"/>
      <c r="B21" s="94"/>
      <c r="C21" s="94"/>
      <c r="D21" s="94"/>
      <c r="E21" s="95"/>
      <c r="F21" s="74"/>
      <c r="G21" s="93"/>
      <c r="H21" s="96"/>
      <c r="I21" s="96"/>
      <c r="J21" s="97"/>
    </row>
    <row r="22" spans="1:10" ht="18" customHeight="1" x14ac:dyDescent="0.2">
      <c r="A22" s="76" t="s">
        <v>24</v>
      </c>
      <c r="B22" s="100" t="str">
        <f>'Commercial Invoice'!B19</f>
        <v>Victor Banda</v>
      </c>
      <c r="C22" s="100"/>
      <c r="D22" s="100"/>
      <c r="E22" s="101"/>
      <c r="F22" s="77"/>
      <c r="G22" s="76" t="s">
        <v>24</v>
      </c>
      <c r="H22" s="102" t="str">
        <f>'Commercial Invoice'!H19</f>
        <v>Victor Banda</v>
      </c>
      <c r="I22" s="102"/>
      <c r="J22" s="103"/>
    </row>
    <row r="23" spans="1:10" ht="32" customHeight="1" x14ac:dyDescent="0.2">
      <c r="A23" s="76" t="s">
        <v>23</v>
      </c>
      <c r="B23" s="100" t="str">
        <f>'Commercial Invoice'!B20</f>
        <v>vl.smileforafrica@gmail.com</v>
      </c>
      <c r="C23" s="100"/>
      <c r="D23" s="100"/>
      <c r="E23" s="101"/>
      <c r="F23" s="77"/>
      <c r="G23" s="76" t="s">
        <v>23</v>
      </c>
      <c r="H23" s="102" t="str">
        <f>'Commercial Invoice'!H20</f>
        <v>vl.smileforafrica@gmail.com</v>
      </c>
      <c r="I23" s="102"/>
      <c r="J23" s="103"/>
    </row>
    <row r="24" spans="1:10" x14ac:dyDescent="0.2">
      <c r="A24" s="76" t="s">
        <v>22</v>
      </c>
      <c r="B24" s="100" t="str">
        <f>'Commercial Invoice'!B21</f>
        <v>00263784331111</v>
      </c>
      <c r="C24" s="100"/>
      <c r="D24" s="100"/>
      <c r="E24" s="101"/>
      <c r="F24" s="77"/>
      <c r="G24" s="76" t="s">
        <v>22</v>
      </c>
      <c r="H24" s="100" t="str">
        <f>'Commercial Invoice'!H21</f>
        <v>00263784331111</v>
      </c>
      <c r="I24" s="102"/>
      <c r="J24" s="103"/>
    </row>
    <row r="25" spans="1:10" x14ac:dyDescent="0.2">
      <c r="A25" s="75"/>
      <c r="B25" s="94"/>
      <c r="C25" s="94"/>
      <c r="D25" s="94"/>
      <c r="E25" s="95"/>
      <c r="F25" s="74"/>
      <c r="G25" s="75"/>
      <c r="H25" s="94"/>
      <c r="I25" s="94"/>
      <c r="J25" s="95"/>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Smile for Africa</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02" t="s">
        <v>46</v>
      </c>
      <c r="B30" s="102"/>
      <c r="C30" s="102"/>
      <c r="D30" s="109" t="str">
        <f>'Commercial Invoice'!D37</f>
        <v>35 PALLET(S) OF (1260 BOXES) OF DONATED CARGO: DEHYDRATED RICE MANNA PACKS (14-1kg BAGS) FOR HUMANITARIAN ASSISTANCE. THIS SHIPMENT IS A DONATION FOR RELIEF OR CHARITY ONLY. NOT TO BE RESOLD. NOT FOR EXCHANGE FOR PROFIT OR GAIN. NO COMMERCIAL VALUE.</v>
      </c>
      <c r="E30" s="109"/>
      <c r="F30" s="109"/>
      <c r="G30" s="109"/>
      <c r="H30" s="109"/>
      <c r="I30" s="109"/>
      <c r="J30" s="109"/>
    </row>
    <row r="31" spans="1:10" ht="16" customHeight="1" x14ac:dyDescent="0.2">
      <c r="A31" s="66"/>
      <c r="B31" s="66"/>
      <c r="C31" s="66"/>
      <c r="D31" s="68"/>
      <c r="E31" s="68"/>
      <c r="F31" s="68"/>
      <c r="G31" s="68"/>
      <c r="H31" s="68"/>
      <c r="I31" s="68"/>
      <c r="J31" s="68"/>
    </row>
    <row r="32" spans="1:10" ht="14" customHeight="1" x14ac:dyDescent="0.2">
      <c r="A32" s="102" t="s">
        <v>45</v>
      </c>
      <c r="B32" s="102"/>
      <c r="C32" s="68" t="str">
        <f>'Commercial Invoice'!A37</f>
        <v>CMAU9710820</v>
      </c>
      <c r="D32" s="68" t="s">
        <v>44</v>
      </c>
      <c r="E32" s="110" t="str">
        <f>'Commercial Invoice'!C37</f>
        <v>A2099362</v>
      </c>
      <c r="F32" s="110"/>
      <c r="G32" s="67"/>
      <c r="H32" s="67"/>
      <c r="I32" s="67"/>
      <c r="J32" s="67"/>
    </row>
    <row r="33" spans="1:10" x14ac:dyDescent="0.2">
      <c r="A33" s="66"/>
      <c r="B33" s="66"/>
      <c r="C33" s="66"/>
      <c r="D33" s="66"/>
      <c r="E33" s="66"/>
      <c r="F33" s="66"/>
      <c r="G33" s="66"/>
      <c r="H33" s="66"/>
      <c r="I33" s="66"/>
      <c r="J33" s="66"/>
    </row>
    <row r="34" spans="1:10" ht="15" customHeight="1" x14ac:dyDescent="0.2">
      <c r="A34" s="102" t="s">
        <v>43</v>
      </c>
      <c r="B34" s="102"/>
      <c r="C34" s="102"/>
      <c r="D34" s="102"/>
      <c r="E34" s="102"/>
      <c r="F34" s="102"/>
      <c r="G34" s="102"/>
      <c r="H34" s="102"/>
      <c r="I34" s="102"/>
      <c r="J34" s="102"/>
    </row>
    <row r="35" spans="1:10" x14ac:dyDescent="0.2">
      <c r="A35" s="102"/>
      <c r="B35" s="102"/>
      <c r="C35" s="102"/>
      <c r="D35" s="102"/>
      <c r="E35" s="102"/>
      <c r="F35" s="102"/>
      <c r="G35" s="102"/>
      <c r="H35" s="102"/>
      <c r="I35" s="102"/>
      <c r="J35" s="102"/>
    </row>
    <row r="36" spans="1:10" x14ac:dyDescent="0.2">
      <c r="A36" s="102"/>
      <c r="B36" s="102"/>
      <c r="C36" s="102"/>
      <c r="D36" s="102"/>
      <c r="E36" s="102"/>
      <c r="F36" s="102"/>
      <c r="G36" s="102"/>
      <c r="H36" s="102"/>
      <c r="I36" s="102"/>
      <c r="J36" s="102"/>
    </row>
    <row r="37" spans="1:10" x14ac:dyDescent="0.2">
      <c r="A37" s="66"/>
      <c r="B37" s="66"/>
      <c r="C37" s="66"/>
      <c r="D37" s="66"/>
      <c r="E37" s="66"/>
      <c r="F37" s="66"/>
      <c r="G37" s="66"/>
      <c r="H37" s="66"/>
      <c r="I37" s="66"/>
      <c r="J37" s="66"/>
    </row>
    <row r="38" spans="1:10" ht="15" customHeight="1" x14ac:dyDescent="0.2">
      <c r="A38" s="108" t="s">
        <v>42</v>
      </c>
      <c r="B38" s="108"/>
      <c r="C38" s="108"/>
      <c r="D38" s="108"/>
      <c r="E38" s="108"/>
      <c r="F38" s="108"/>
      <c r="G38" s="108"/>
      <c r="H38" s="108"/>
      <c r="I38" s="108"/>
      <c r="J38" s="108"/>
    </row>
    <row r="39" spans="1:10" x14ac:dyDescent="0.2">
      <c r="A39" s="108"/>
      <c r="B39" s="108"/>
      <c r="C39" s="108"/>
      <c r="D39" s="108"/>
      <c r="E39" s="108"/>
      <c r="F39" s="108"/>
      <c r="G39" s="108"/>
      <c r="H39" s="108"/>
      <c r="I39" s="108"/>
      <c r="J39" s="108"/>
    </row>
    <row r="40" spans="1:10" x14ac:dyDescent="0.2">
      <c r="A40" s="66"/>
      <c r="B40" s="66"/>
      <c r="C40" s="66"/>
      <c r="D40" s="66"/>
      <c r="E40" s="66"/>
      <c r="F40" s="66"/>
      <c r="G40" s="66"/>
      <c r="H40" s="66"/>
      <c r="I40" s="66"/>
      <c r="J40" s="66"/>
    </row>
    <row r="41" spans="1:10" ht="15" customHeight="1" x14ac:dyDescent="0.2">
      <c r="A41" s="102" t="s">
        <v>41</v>
      </c>
      <c r="B41" s="102"/>
      <c r="C41" s="102"/>
      <c r="D41" s="102"/>
      <c r="E41" s="102"/>
      <c r="F41" s="102"/>
      <c r="G41" s="102"/>
      <c r="H41" s="102"/>
      <c r="I41" s="102"/>
      <c r="J41" s="102"/>
    </row>
    <row r="42" spans="1:10" x14ac:dyDescent="0.2">
      <c r="A42" s="65"/>
      <c r="B42" s="65"/>
      <c r="C42" s="65"/>
      <c r="D42" s="65"/>
      <c r="E42" s="65"/>
      <c r="F42" s="65"/>
      <c r="G42" s="65"/>
      <c r="H42" s="65"/>
      <c r="I42" s="65"/>
      <c r="J42" s="65"/>
    </row>
    <row r="43" spans="1:10" x14ac:dyDescent="0.2">
      <c r="A43" s="65" t="s">
        <v>34</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34" customHeight="1" x14ac:dyDescent="0.2">
      <c r="A49" s="107" t="s">
        <v>62</v>
      </c>
      <c r="B49" s="107"/>
      <c r="C49" s="107"/>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3DAD14-BC8A-4919-8035-1D6EA74996D0}">
  <ds:schemaRefs>
    <ds:schemaRef ds:uri="http://schemas.microsoft.com/office/2006/metadata/properties"/>
    <ds:schemaRef ds:uri="96f2e6f6-d09e-4761-8f92-782a2eef91e0"/>
    <ds:schemaRef ds:uri="http://schemas.microsoft.com/office/infopath/2007/PartnerControls"/>
    <ds:schemaRef ds:uri="http://schemas.microsoft.com/office/2006/documentManagement/types"/>
    <ds:schemaRef ds:uri="http://www.w3.org/XML/1998/namespace"/>
    <ds:schemaRef ds:uri="http://purl.org/dc/dcmitype/"/>
    <ds:schemaRef ds:uri="http://purl.org/dc/terms/"/>
    <ds:schemaRef ds:uri="http://purl.org/dc/elements/1.1/"/>
    <ds:schemaRef ds:uri="http://schemas.openxmlformats.org/package/2006/metadata/core-properties"/>
    <ds:schemaRef ds:uri="c95b7ca8-b57e-45ad-a0d6-40c1b64f5a16"/>
  </ds:schemaRefs>
</ds:datastoreItem>
</file>

<file path=customXml/itemProps2.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3.xml><?xml version="1.0" encoding="utf-8"?>
<ds:datastoreItem xmlns:ds="http://schemas.openxmlformats.org/officeDocument/2006/customXml" ds:itemID="{6BE47DE6-0451-485C-81CF-8E66FF452E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2026-06-11T17:19:57Z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