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9"/>
  <workbookPr defaultThemeVersion="166925"/>
  <mc:AlternateContent xmlns:mc="http://schemas.openxmlformats.org/markup-compatibility/2006">
    <mc:Choice Requires="x15">
      <x15ac:absPath xmlns:x15ac="http://schemas.microsoft.com/office/spreadsheetml/2010/11/ac" url="https://worldhelps.sharepoint.com/sites/HumanitarianAid/Shared Documents/HA Drive/PROJECTS/2026/MEO/Projects/S26019/Supplement docs/"/>
    </mc:Choice>
  </mc:AlternateContent>
  <xr:revisionPtr revIDLastSave="33" documentId="13_ncr:1_{912DD267-33AC-D643-A4F5-129511CA0F91}" xr6:coauthVersionLast="47" xr6:coauthVersionMax="47" xr10:uidLastSave="{166B221B-1ABB-7047-8583-0B1128767AD1}"/>
  <bookViews>
    <workbookView xWindow="36480" yWindow="1840" windowWidth="24720" windowHeight="16220" activeTab="1" xr2:uid="{8EE3AFC8-35E0-F14E-BFF5-6DEE5A0CC272}"/>
  </bookViews>
  <sheets>
    <sheet name="Commercial Invoice" sheetId="1" r:id="rId1"/>
    <sheet name="Certificate of Donation" sheetId="6" r:id="rId2"/>
    <sheet name="Packing List" sheetId="5" r:id="rId3"/>
    <sheet name="Letter of Donation"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5" l="1"/>
  <c r="B26" i="6"/>
  <c r="B18" i="5"/>
  <c r="D30" i="7"/>
  <c r="G17" i="5"/>
  <c r="B11" i="7"/>
  <c r="B13" i="7"/>
  <c r="B19" i="7"/>
  <c r="A28" i="7" s="1"/>
  <c r="H19" i="7"/>
  <c r="B20" i="7"/>
  <c r="H20" i="7"/>
  <c r="B22" i="7"/>
  <c r="H22" i="7"/>
  <c r="B23" i="7"/>
  <c r="H23" i="7"/>
  <c r="B24" i="7"/>
  <c r="H24" i="7"/>
  <c r="C32" i="7"/>
  <c r="E32" i="7"/>
  <c r="B11" i="6"/>
  <c r="G14" i="6"/>
  <c r="B21" i="6"/>
  <c r="H21" i="6"/>
  <c r="B22" i="6"/>
  <c r="H22" i="6"/>
  <c r="B24" i="6"/>
  <c r="H24" i="6"/>
  <c r="B25" i="6"/>
  <c r="H25" i="6"/>
  <c r="H26" i="6"/>
  <c r="B48" i="6"/>
  <c r="H48" i="6"/>
  <c r="B49" i="6"/>
  <c r="H49" i="6"/>
  <c r="B50" i="6"/>
  <c r="H50" i="6"/>
  <c r="H51" i="6"/>
  <c r="B11" i="5"/>
  <c r="G45" i="5" s="1"/>
  <c r="B17" i="5"/>
  <c r="G18" i="5"/>
  <c r="B19" i="5"/>
  <c r="G19" i="5"/>
  <c r="B20" i="5"/>
  <c r="G20" i="5"/>
  <c r="G21" i="5"/>
  <c r="G28" i="5"/>
  <c r="B29" i="5"/>
  <c r="G29" i="5"/>
  <c r="B30" i="5"/>
  <c r="G30" i="5"/>
  <c r="B31" i="5"/>
  <c r="G31" i="5"/>
  <c r="A37" i="5"/>
  <c r="C37" i="5"/>
  <c r="D37" i="5"/>
  <c r="H45" i="1"/>
  <c r="B21" i="5" l="1"/>
</calcChain>
</file>

<file path=xl/sharedStrings.xml><?xml version="1.0" encoding="utf-8"?>
<sst xmlns="http://schemas.openxmlformats.org/spreadsheetml/2006/main" count="169" uniqueCount="81">
  <si>
    <t>P.O. Box 501</t>
  </si>
  <si>
    <t>Forest, VA 24551</t>
  </si>
  <si>
    <t>800.541.6691</t>
  </si>
  <si>
    <t>worldhelp.net</t>
  </si>
  <si>
    <t>INVOICE - DECLARATION OF VALUE</t>
  </si>
  <si>
    <t>Ship Date:</t>
  </si>
  <si>
    <t>CONSIGNEE:</t>
  </si>
  <si>
    <t>NOTIFY PARTY:</t>
  </si>
  <si>
    <t>NAME:</t>
  </si>
  <si>
    <t>Blue Port Sp. z o.o. ul.</t>
  </si>
  <si>
    <t>ADDRESS:</t>
  </si>
  <si>
    <t>Wieczorynki 43
POZNAN, POL</t>
  </si>
  <si>
    <t>CONTACT:</t>
  </si>
  <si>
    <t>Pawel Chrostowski</t>
  </si>
  <si>
    <t>EMAIL:</t>
  </si>
  <si>
    <t>pchrostowski@blue-port.pl</t>
  </si>
  <si>
    <t>PHONE:</t>
  </si>
  <si>
    <t>+48 570 111 800</t>
  </si>
  <si>
    <t>NIT:</t>
  </si>
  <si>
    <t>N/A</t>
  </si>
  <si>
    <t xml:space="preserve"> </t>
  </si>
  <si>
    <t xml:space="preserve">SHIPMENT REFERENCE </t>
  </si>
  <si>
    <t>ROUTING INFORMATION:</t>
  </si>
  <si>
    <t>Project I.D.:</t>
  </si>
  <si>
    <t>Vessel:</t>
  </si>
  <si>
    <t>Reference #:</t>
  </si>
  <si>
    <t>Voyage #:</t>
  </si>
  <si>
    <t>Bill of Lading #:</t>
  </si>
  <si>
    <t>Port of Loading:</t>
  </si>
  <si>
    <t>NORFOLK</t>
  </si>
  <si>
    <t>AES ITN #:</t>
  </si>
  <si>
    <t>NOEEI 30.37 (H)</t>
  </si>
  <si>
    <t>Port of Discharge:</t>
  </si>
  <si>
    <t>GDYNIA</t>
  </si>
  <si>
    <t>License #:</t>
  </si>
  <si>
    <t>No License Required</t>
  </si>
  <si>
    <t>Freight Prepaid</t>
  </si>
  <si>
    <t>Container #</t>
  </si>
  <si>
    <t>Seal #</t>
  </si>
  <si>
    <t>Cargo Description</t>
  </si>
  <si>
    <t>Weight</t>
  </si>
  <si>
    <t>Value</t>
  </si>
  <si>
    <t xml:space="preserve">Ta przesyłka jest darem wyłącznie na cele pomocowe lub charytatywne. Nie do
odsprzedaży. Nie na wymianę lub inny zysk. Nie posiada wartości handlowej -
podana wartość jedynie na potrzeby oprawy celnej.*
</t>
  </si>
  <si>
    <t>The undersigned hereby certifies that to the best of their knowledge, the information on this statement is true and correct. The contents of this shipment are as stated above and do not contain any contraband drugs, weapons, firearms, ammunition, or explosives.</t>
  </si>
  <si>
    <t>Date</t>
  </si>
  <si>
    <t>PACKING LIST</t>
  </si>
  <si>
    <t>*This shipment is a DONATION for relief or charity only. Not to be resold.
Not for exchange for profit or gain. No commercial value.*</t>
  </si>
  <si>
    <t>CERTIFICATE OF DONATION</t>
  </si>
  <si>
    <t xml:space="preserve">To: Customs Officials and Whomever Else it May Concern,
</t>
  </si>
  <si>
    <t>This letter is to certify that this shipment of donated humanitarian cargo:</t>
  </si>
  <si>
    <t>is being sent through World Help as a free gift and a donation to the people of the receipient country. The consignee and notify party, who are responsible for handling this shipment are:</t>
  </si>
  <si>
    <r>
      <rPr>
        <sz val="12"/>
        <color theme="1"/>
        <rFont val="Calibri (Body)"/>
      </rPr>
      <t>The consignee listed above</t>
    </r>
    <r>
      <rPr>
        <sz val="12"/>
        <color theme="1"/>
        <rFont val="Calibri"/>
        <family val="2"/>
        <charset val="204"/>
        <scheme val="minor"/>
      </rPr>
      <t xml:space="preserve"> is hereby given permission to administer this shipment in the manner that it finds to be the most beneficial to the poor and needy peoples served by its mission and programs. This includes the sharing and re-donation of the contents of the shipment to other native institutions and agencies.</t>
    </r>
  </si>
  <si>
    <r>
      <t xml:space="preserve">Accordingly, it is requested that those parties handling the recipient, clearance, and onward forwarding of this shipment process it expeditiously and in good faith, so that the relief and charity efforts in </t>
    </r>
    <r>
      <rPr>
        <sz val="12"/>
        <color theme="1"/>
        <rFont val="Calibri (Body)"/>
      </rPr>
      <t>the destination country</t>
    </r>
    <r>
      <rPr>
        <sz val="12"/>
        <color theme="1"/>
        <rFont val="Calibri"/>
        <family val="2"/>
        <charset val="204"/>
        <scheme val="minor"/>
      </rPr>
      <t xml:space="preserve"> can begin as soon as possible. Any changes to this statement needed to comply with the local rules and regulations may be made if in agreement with and attested by the signature of the consignee.</t>
    </r>
  </si>
  <si>
    <t>Sincerely,</t>
  </si>
  <si>
    <t>LETTER OF DONATION</t>
  </si>
  <si>
    <t xml:space="preserve">World Help is pleased to donate 1 x container of: </t>
  </si>
  <si>
    <t>The container is identified as:</t>
  </si>
  <si>
    <t>| Seal #:</t>
  </si>
  <si>
    <r>
      <t>This donation is being made free of any charge to you and it is our understanding that this donation, now that it is under your control,</t>
    </r>
    <r>
      <rPr>
        <b/>
        <sz val="12"/>
        <color rgb="FF000000"/>
        <rFont val="Calibri"/>
        <family val="2"/>
        <scheme val="minor"/>
      </rPr>
      <t xml:space="preserve"> will not be bartered, sold, or exchanged for profit or gain</t>
    </r>
    <r>
      <rPr>
        <sz val="12"/>
        <color rgb="FF000000"/>
        <rFont val="Calibri"/>
        <family val="2"/>
        <charset val="204"/>
        <scheme val="minor"/>
      </rPr>
      <t xml:space="preserve"> and will be used in compliance with the terms outlined in the World Help Partnership Agreement, signed by your organization. It is also our understanding that this donation will be used in accordance with your chartable purpose and tax exemption.</t>
    </r>
  </si>
  <si>
    <t>It is a pleasure working with you in aiding the poor. We are pleased to be affiliated with your organization and this donation is a sign of our continued support and partnership.</t>
  </si>
  <si>
    <t>If you have any questions or concerns regarding this donation, please email us at humanitarianaid@worldhelp.net or call our office at 800-541-6691.</t>
  </si>
  <si>
    <t>Warehouse and Logistics Coordinator,  Humanitarian Aid, Stephen Oesterheld</t>
  </si>
  <si>
    <t>Transcarpathian Regional Charity Fund "Hope of Mercy”
(TR CF “Hope of Mercy”)</t>
  </si>
  <si>
    <t>Shchorsa street 30, Veliki Luchki, 
Mukachevo district, Transcarpathian region, 89625, 
code EDRPOU 34305887</t>
  </si>
  <si>
    <t>Vasyl Porokhnavets</t>
  </si>
  <si>
    <t>krasyuk.maxim@gmail.com</t>
  </si>
  <si>
    <t xml:space="preserve"> +380 (99) 026 01 61</t>
  </si>
  <si>
    <t>S26019</t>
  </si>
  <si>
    <t>BEAU4996524</t>
  </si>
  <si>
    <t xml:space="preserve"> 0852627</t>
  </si>
  <si>
    <t>79 PACKAGE(S) OF (30 PALLETS, 26 PIECES, 23 BOXES) DONATED RELIEF CARGO:  FURNITURE, CLOTHING, AND SHOES (DETAIL ON PACKING LIST) OF DONATED RELIEF CARGO FOR HUMANITARIAN ASSISTANCE. THIS SHIPMENT IS A DONATION FOR RELIEF OR CHARITY ONLY. NOT TO BE RESOLD. NOT FOR EXCHANGE FOR PROFIT OR GAIN. NO COMMERCIAL VALUE. NLR - NO LICENSE REQUIRED</t>
  </si>
  <si>
    <t>June 22, 2026</t>
  </si>
  <si>
    <t>Invoice #: S26019MEO</t>
  </si>
  <si>
    <t>HLCUBSC2606BMCW9</t>
  </si>
  <si>
    <t>0268</t>
  </si>
  <si>
    <t>PL GERMANY</t>
  </si>
  <si>
    <t>626E</t>
  </si>
  <si>
    <t>7491.078 Kgs.</t>
  </si>
  <si>
    <t>Gross Weight (Kgs.): 7282.4255</t>
  </si>
  <si>
    <t>Net Weight (Kgs.):7491.078</t>
  </si>
  <si>
    <r>
      <t xml:space="preserve">This shipment is to be administered by Mission Eurassia, the party listed above and the relief agencies and mission groups working with the consignee. The contents of the shipment are to be used for humanitarian purposes only. The contents may be either distributed directly to the needy or used to manage and set up the logistical needs of its aid programs. </t>
    </r>
    <r>
      <rPr>
        <b/>
        <sz val="12"/>
        <color theme="1"/>
        <rFont val="Calibri"/>
        <family val="2"/>
        <scheme val="minor"/>
      </rPr>
      <t>The shipment is not to be sold, resold, or exchanged for profit or gain.</t>
    </r>
    <r>
      <rPr>
        <sz val="12"/>
        <color theme="1"/>
        <rFont val="Calibri"/>
        <family val="2"/>
        <charset val="204"/>
        <scheme val="minor"/>
      </rPr>
      <t xml:space="preserve"> Therefore, there is no commercial value to this shipment. The declaration of value, </t>
    </r>
    <r>
      <rPr>
        <sz val="12"/>
        <color rgb="FFFF0000"/>
        <rFont val="Calibri (Body)"/>
      </rPr>
      <t>US $5,000</t>
    </r>
    <r>
      <rPr>
        <sz val="12"/>
        <color theme="1"/>
        <rFont val="Calibri"/>
        <family val="2"/>
        <charset val="204"/>
        <scheme val="minor"/>
      </rPr>
      <t xml:space="preserve">, is for customs purposes only, and does not involve any currency of </t>
    </r>
    <r>
      <rPr>
        <sz val="12"/>
        <color theme="1"/>
        <rFont val="Calibri (Body)"/>
      </rPr>
      <t>the destination country</t>
    </r>
    <r>
      <rPr>
        <sz val="12"/>
        <color theme="1"/>
        <rFont val="Calibri"/>
        <family val="2"/>
        <charset val="204"/>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</si>
</sst>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
  </numFmts>
  <fonts count="21" x14ac:knownFonts="1">
    <font>
      <sz val="12"/>
      <color theme="1"/>
      <name val="Calibri"/>
      <family val="2"/>
      <charset val="204"/>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i/>
      <sz val="14"/>
      <color theme="1"/>
      <name val="Calibri"/>
      <family val="2"/>
      <scheme val="minor"/>
    </font>
    <font>
      <i/>
      <sz val="12"/>
      <color theme="1"/>
      <name val="Calibri"/>
      <family val="2"/>
      <scheme val="minor"/>
    </font>
    <font>
      <b/>
      <sz val="14"/>
      <color theme="0"/>
      <name val="Calibri"/>
      <family val="2"/>
      <scheme val="minor"/>
    </font>
    <font>
      <b/>
      <i/>
      <sz val="12"/>
      <color theme="1"/>
      <name val="Calibri"/>
      <family val="2"/>
      <scheme val="minor"/>
    </font>
    <font>
      <b/>
      <u/>
      <sz val="12"/>
      <color theme="1"/>
      <name val="Calibri"/>
      <family val="2"/>
      <scheme val="minor"/>
    </font>
    <font>
      <sz val="11"/>
      <color theme="1"/>
      <name val="Calibri"/>
      <family val="2"/>
      <scheme val="minor"/>
    </font>
    <font>
      <u/>
      <sz val="12"/>
      <color theme="10"/>
      <name val="Calibri"/>
      <family val="2"/>
      <scheme val="minor"/>
    </font>
    <font>
      <sz val="11"/>
      <name val="Calibri"/>
      <family val="2"/>
      <scheme val="minor"/>
    </font>
    <font>
      <b/>
      <sz val="16"/>
      <color theme="1"/>
      <name val="Calibri"/>
      <family val="2"/>
      <scheme val="minor"/>
    </font>
    <font>
      <sz val="12"/>
      <color theme="1"/>
      <name val="Calibri (Body)"/>
    </font>
    <font>
      <sz val="12"/>
      <color rgb="FF000000"/>
      <name val="Calibri"/>
      <family val="2"/>
      <charset val="204"/>
      <scheme val="minor"/>
    </font>
    <font>
      <b/>
      <sz val="12"/>
      <color rgb="FF000000"/>
      <name val="Calibri"/>
      <family val="2"/>
      <scheme val="minor"/>
    </font>
    <font>
      <b/>
      <u/>
      <sz val="12"/>
      <color rgb="FF000000"/>
      <name val="Calibri"/>
      <family val="2"/>
      <scheme val="minor"/>
    </font>
    <font>
      <b/>
      <sz val="11"/>
      <color theme="1"/>
      <name val="Calibri"/>
      <family val="2"/>
      <scheme val="minor"/>
    </font>
    <font>
      <sz val="11"/>
      <color theme="1"/>
      <name val="Calibri"/>
      <family val="2"/>
      <charset val="204"/>
      <scheme val="minor"/>
    </font>
    <font>
      <sz val="12"/>
      <color rgb="FFFF0000"/>
      <name val="Calibri (Body)"/>
    </font>
  </fonts>
  <fills count="3">
    <fill>
      <patternFill patternType="none"/>
    </fill>
    <fill>
      <patternFill patternType="gray125"/>
    </fill>
    <fill>
      <patternFill patternType="solid">
        <fgColor theme="1"/>
        <bgColor indexed="64"/>
      </patternFill>
    </fill>
  </fills>
  <borders count="31">
    <border>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top/>
      <bottom style="thin">
        <color auto="1"/>
      </bottom>
      <diagonal/>
    </border>
    <border>
      <left/>
      <right style="thin">
        <color theme="0"/>
      </right>
      <top/>
      <bottom style="thin">
        <color auto="1"/>
      </bottom>
      <diagonal/>
    </border>
    <border>
      <left style="hair">
        <color theme="0"/>
      </left>
      <right/>
      <top/>
      <bottom style="thin">
        <color auto="1"/>
      </bottom>
      <diagonal/>
    </border>
    <border>
      <left style="hair">
        <color theme="0"/>
      </left>
      <right style="hair">
        <color theme="0"/>
      </right>
      <top/>
      <bottom style="thin">
        <color auto="1"/>
      </bottom>
      <diagonal/>
    </border>
    <border>
      <left/>
      <right style="hair">
        <color theme="0"/>
      </right>
      <top/>
      <bottom style="thin">
        <color auto="1"/>
      </bottom>
      <diagonal/>
    </border>
    <border>
      <left/>
      <right/>
      <top style="hair">
        <color theme="0" tint="-0.499984740745262"/>
      </top>
      <bottom/>
      <diagonal/>
    </border>
    <border>
      <left/>
      <right style="hair">
        <color auto="1"/>
      </right>
      <top/>
      <bottom style="hair">
        <color theme="0" tint="-0.499984740745262"/>
      </bottom>
      <diagonal/>
    </border>
    <border>
      <left/>
      <right/>
      <top/>
      <bottom style="hair">
        <color theme="0" tint="-0.499984740745262"/>
      </bottom>
      <diagonal/>
    </border>
    <border>
      <left style="hair">
        <color auto="1"/>
      </left>
      <right/>
      <top/>
      <bottom style="hair">
        <color theme="0" tint="-0.499984740745262"/>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theme="1"/>
      </right>
      <top/>
      <bottom style="hair">
        <color auto="1"/>
      </bottom>
      <diagonal/>
    </border>
    <border>
      <left/>
      <right style="hair">
        <color theme="1"/>
      </right>
      <top/>
      <bottom/>
      <diagonal/>
    </border>
    <border>
      <left/>
      <right style="hair">
        <color theme="1"/>
      </right>
      <top style="hair">
        <color auto="1"/>
      </top>
      <bottom/>
      <diagonal/>
    </border>
    <border>
      <left/>
      <right style="hair">
        <color auto="1"/>
      </right>
      <top style="hair">
        <color theme="0" tint="-0.499984740745262"/>
      </top>
      <bottom/>
      <diagonal/>
    </border>
    <border>
      <left style="hair">
        <color auto="1"/>
      </left>
      <right/>
      <top style="hair">
        <color theme="0" tint="-0.499984740745262"/>
      </top>
      <bottom/>
      <diagonal/>
    </border>
    <border>
      <left/>
      <right style="hair">
        <color rgb="FF000000"/>
      </right>
      <top/>
      <bottom/>
      <diagonal/>
    </border>
    <border>
      <left/>
      <right/>
      <top/>
      <bottom style="thin">
        <color theme="1"/>
      </bottom>
      <diagonal/>
    </border>
  </borders>
  <cellStyleXfs count="2">
    <xf numFmtId="0" fontId="0" fillId="0" borderId="0"/>
    <xf numFmtId="0" fontId="11" fillId="0" borderId="0" applyNumberFormat="0" applyFill="0" applyBorder="0" applyAlignment="0" applyProtection="0"/>
  </cellStyleXfs>
  <cellXfs count="186">
    <xf numFmtId="0" fontId="0" fillId="0" borderId="0" xfId="0"/>
    <xf numFmtId="0" fontId="6" fillId="0" borderId="0" xfId="0" applyFont="1" applyAlignment="1">
      <alignment horizontal="center" vertical="center" wrapText="1"/>
    </xf>
    <xf numFmtId="0" fontId="7" fillId="2" borderId="7" xfId="0" applyFont="1" applyFill="1" applyBorder="1" applyAlignment="1">
      <alignment horizontal="center" vertical="center"/>
    </xf>
    <xf numFmtId="0" fontId="7" fillId="2" borderId="0" xfId="0" applyFont="1" applyFill="1" applyAlignment="1">
      <alignment horizontal="center" vertical="center"/>
    </xf>
    <xf numFmtId="0" fontId="7" fillId="2" borderId="10" xfId="0" applyFont="1" applyFill="1" applyBorder="1" applyAlignment="1">
      <alignment horizontal="center" vertical="center" wrapText="1"/>
    </xf>
    <xf numFmtId="0" fontId="0" fillId="0" borderId="12" xfId="0" applyBorder="1"/>
    <xf numFmtId="0" fontId="0" fillId="0" borderId="0" xfId="0" applyAlignment="1">
      <alignment horizontal="left" vertical="top"/>
    </xf>
    <xf numFmtId="0" fontId="4" fillId="0" borderId="15" xfId="0" applyFont="1" applyBorder="1" applyAlignment="1">
      <alignment horizontal="right" vertical="top"/>
    </xf>
    <xf numFmtId="0" fontId="0" fillId="0" borderId="16" xfId="0" applyBorder="1" applyAlignment="1">
      <alignment horizontal="left" vertical="top"/>
    </xf>
    <xf numFmtId="0" fontId="4" fillId="0" borderId="17" xfId="0" applyFont="1" applyBorder="1" applyAlignment="1">
      <alignment horizontal="right" vertical="top"/>
    </xf>
    <xf numFmtId="1" fontId="0" fillId="0" borderId="0" xfId="0" applyNumberFormat="1" applyAlignment="1">
      <alignment horizontal="left" vertical="top"/>
    </xf>
    <xf numFmtId="1" fontId="0" fillId="0" borderId="16" xfId="0" applyNumberFormat="1" applyBorder="1" applyAlignment="1">
      <alignment horizontal="left" vertical="top"/>
    </xf>
    <xf numFmtId="0" fontId="0" fillId="0" borderId="16" xfId="0" applyBorder="1" applyAlignment="1">
      <alignment horizontal="left" vertical="center"/>
    </xf>
    <xf numFmtId="0" fontId="0" fillId="0" borderId="0" xfId="0" applyAlignment="1">
      <alignment horizontal="left" vertical="center"/>
    </xf>
    <xf numFmtId="0" fontId="4" fillId="0" borderId="17" xfId="0" applyFont="1" applyBorder="1" applyAlignment="1">
      <alignment horizontal="right" vertical="center"/>
    </xf>
    <xf numFmtId="1" fontId="0" fillId="0" borderId="0" xfId="0" applyNumberFormat="1" applyAlignment="1">
      <alignment horizontal="left" vertical="center"/>
    </xf>
    <xf numFmtId="1" fontId="0" fillId="0" borderId="0" xfId="0" applyNumberFormat="1" applyAlignment="1">
      <alignment horizontal="left" vertical="center" wrapText="1"/>
    </xf>
    <xf numFmtId="0" fontId="4" fillId="0" borderId="17" xfId="0" applyFont="1" applyBorder="1" applyAlignment="1">
      <alignment horizontal="right" vertical="center" wrapText="1"/>
    </xf>
    <xf numFmtId="0" fontId="9" fillId="0" borderId="16" xfId="0" applyFont="1" applyBorder="1" applyAlignment="1">
      <alignment horizontal="center"/>
    </xf>
    <xf numFmtId="0" fontId="9" fillId="0" borderId="0" xfId="0" applyFont="1" applyAlignment="1">
      <alignment horizontal="center"/>
    </xf>
    <xf numFmtId="0" fontId="9" fillId="0" borderId="17" xfId="0" applyFont="1" applyBorder="1" applyAlignment="1">
      <alignment horizontal="center"/>
    </xf>
    <xf numFmtId="0" fontId="0" fillId="0" borderId="18" xfId="0" applyBorder="1"/>
    <xf numFmtId="0" fontId="0" fillId="0" borderId="19" xfId="0" applyBorder="1"/>
    <xf numFmtId="0" fontId="0" fillId="0" borderId="20" xfId="0" applyBorder="1"/>
    <xf numFmtId="0" fontId="0" fillId="0" borderId="21" xfId="0" applyBorder="1" applyAlignment="1">
      <alignment vertical="top"/>
    </xf>
    <xf numFmtId="0" fontId="0" fillId="0" borderId="22" xfId="0" applyBorder="1" applyAlignment="1">
      <alignment vertical="top"/>
    </xf>
    <xf numFmtId="0" fontId="0" fillId="0" borderId="23" xfId="0" applyBorder="1" applyAlignment="1">
      <alignment vertical="top"/>
    </xf>
    <xf numFmtId="0" fontId="0" fillId="0" borderId="24" xfId="0" applyBorder="1"/>
    <xf numFmtId="0" fontId="0" fillId="0" borderId="22" xfId="0" applyBorder="1"/>
    <xf numFmtId="0" fontId="0" fillId="0" borderId="23" xfId="0" applyBorder="1"/>
    <xf numFmtId="1" fontId="10" fillId="0" borderId="16" xfId="0" applyNumberFormat="1" applyFont="1" applyBorder="1" applyAlignment="1">
      <alignment vertical="top" wrapText="1"/>
    </xf>
    <xf numFmtId="1" fontId="10" fillId="0" borderId="0" xfId="0" applyNumberFormat="1" applyFont="1" applyAlignment="1">
      <alignment vertical="top" wrapText="1"/>
    </xf>
    <xf numFmtId="0" fontId="10" fillId="0" borderId="0" xfId="0" applyFont="1" applyAlignment="1">
      <alignment horizontal="left" vertical="top"/>
    </xf>
    <xf numFmtId="1" fontId="10" fillId="0" borderId="0" xfId="0" applyNumberFormat="1" applyFont="1" applyAlignment="1">
      <alignment vertical="top"/>
    </xf>
    <xf numFmtId="1" fontId="10" fillId="0" borderId="0" xfId="0" applyNumberFormat="1" applyFont="1" applyAlignment="1">
      <alignment horizontal="left" vertical="top"/>
    </xf>
    <xf numFmtId="0" fontId="12" fillId="0" borderId="0" xfId="0" applyFont="1" applyAlignment="1">
      <alignment horizontal="left" vertical="top"/>
    </xf>
    <xf numFmtId="0" fontId="11" fillId="0" borderId="0" xfId="1" applyBorder="1" applyAlignment="1">
      <alignment vertical="top"/>
    </xf>
    <xf numFmtId="0" fontId="10" fillId="0" borderId="0" xfId="0" applyFont="1" applyAlignment="1">
      <alignment vertical="top"/>
    </xf>
    <xf numFmtId="0" fontId="10" fillId="0" borderId="0" xfId="0" applyFont="1" applyAlignment="1">
      <alignment horizontal="left" vertical="top" wrapText="1"/>
    </xf>
    <xf numFmtId="0" fontId="10" fillId="0" borderId="0" xfId="0" applyFont="1" applyAlignment="1">
      <alignment vertical="top" wrapText="1"/>
    </xf>
    <xf numFmtId="0" fontId="10" fillId="0" borderId="25" xfId="0" applyFont="1" applyBorder="1" applyAlignment="1">
      <alignment horizontal="left" vertical="top" wrapText="1"/>
    </xf>
    <xf numFmtId="0" fontId="0" fillId="0" borderId="16" xfId="0" applyBorder="1"/>
    <xf numFmtId="0" fontId="0" fillId="0" borderId="17" xfId="0" applyBorder="1"/>
    <xf numFmtId="0" fontId="0" fillId="0" borderId="25" xfId="0" applyBorder="1"/>
    <xf numFmtId="0" fontId="0" fillId="0" borderId="26" xfId="0" applyBorder="1"/>
    <xf numFmtId="0" fontId="0" fillId="0" borderId="1" xfId="0" applyBorder="1"/>
    <xf numFmtId="0" fontId="4" fillId="0" borderId="0" xfId="0" applyFont="1" applyAlignment="1">
      <alignment horizontal="right" vertical="center"/>
    </xf>
    <xf numFmtId="0" fontId="13" fillId="0" borderId="0" xfId="0" applyFont="1" applyAlignment="1">
      <alignment horizontal="center" vertical="center"/>
    </xf>
    <xf numFmtId="0" fontId="0" fillId="0" borderId="0" xfId="0" applyAlignment="1">
      <alignment horizontal="center" vertical="center" wrapText="1"/>
    </xf>
    <xf numFmtId="0" fontId="6" fillId="0" borderId="0" xfId="0" applyFont="1"/>
    <xf numFmtId="0" fontId="4"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right" vertical="top"/>
    </xf>
    <xf numFmtId="0" fontId="4" fillId="0" borderId="23" xfId="0" applyFont="1" applyBorder="1" applyAlignment="1">
      <alignment horizontal="right" vertical="top"/>
    </xf>
    <xf numFmtId="0" fontId="0" fillId="0" borderId="21" xfId="0" applyBorder="1"/>
    <xf numFmtId="0" fontId="0" fillId="0" borderId="0" xfId="0" applyAlignment="1">
      <alignment vertical="top"/>
    </xf>
    <xf numFmtId="0" fontId="0" fillId="0" borderId="0" xfId="0" applyAlignment="1">
      <alignment vertical="center"/>
    </xf>
    <xf numFmtId="49" fontId="0" fillId="0" borderId="16" xfId="0" applyNumberFormat="1" applyBorder="1"/>
    <xf numFmtId="49" fontId="0" fillId="0" borderId="0" xfId="0" applyNumberFormat="1"/>
    <xf numFmtId="0" fontId="0" fillId="0" borderId="16" xfId="0" applyBorder="1" applyAlignment="1">
      <alignment vertical="top"/>
    </xf>
    <xf numFmtId="0" fontId="0" fillId="0" borderId="17" xfId="0" applyBorder="1" applyAlignment="1">
      <alignment vertical="top"/>
    </xf>
    <xf numFmtId="0" fontId="0" fillId="0" borderId="0" xfId="0" applyAlignment="1">
      <alignment vertical="center" wrapText="1"/>
    </xf>
    <xf numFmtId="0" fontId="15" fillId="0" borderId="0" xfId="0" applyFont="1"/>
    <xf numFmtId="0" fontId="15" fillId="0" borderId="0" xfId="0" applyFont="1" applyAlignment="1">
      <alignment horizontal="left" vertical="center" wrapText="1"/>
    </xf>
    <xf numFmtId="0" fontId="15" fillId="0" borderId="0" xfId="0" applyFont="1" applyAlignment="1">
      <alignment vertical="center" wrapText="1"/>
    </xf>
    <xf numFmtId="0" fontId="16" fillId="0" borderId="0" xfId="0" applyFont="1" applyAlignment="1">
      <alignment horizontal="left" vertical="center" wrapText="1"/>
    </xf>
    <xf numFmtId="1" fontId="16" fillId="0" borderId="0" xfId="0" applyNumberFormat="1" applyFont="1"/>
    <xf numFmtId="1" fontId="16" fillId="0" borderId="0" xfId="0" applyNumberFormat="1" applyFont="1" applyAlignment="1">
      <alignment horizontal="left"/>
    </xf>
    <xf numFmtId="0" fontId="15" fillId="0" borderId="21" xfId="0" applyFont="1" applyBorder="1" applyAlignment="1">
      <alignment vertical="top"/>
    </xf>
    <xf numFmtId="0" fontId="15" fillId="0" borderId="22" xfId="0" applyFont="1" applyBorder="1" applyAlignment="1">
      <alignment vertical="top"/>
    </xf>
    <xf numFmtId="0" fontId="15" fillId="0" borderId="23" xfId="0" applyFont="1" applyBorder="1" applyAlignment="1">
      <alignment vertical="top"/>
    </xf>
    <xf numFmtId="0" fontId="15" fillId="0" borderId="0" xfId="0" applyFont="1" applyAlignment="1">
      <alignment vertical="top"/>
    </xf>
    <xf numFmtId="0" fontId="16" fillId="0" borderId="17" xfId="0" applyFont="1" applyBorder="1" applyAlignment="1">
      <alignment horizontal="right" vertical="top"/>
    </xf>
    <xf numFmtId="0" fontId="16" fillId="0" borderId="17" xfId="0" applyFont="1" applyBorder="1" applyAlignment="1">
      <alignment horizontal="right" vertical="center"/>
    </xf>
    <xf numFmtId="0" fontId="15" fillId="0" borderId="0" xfId="0" applyFont="1" applyAlignment="1">
      <alignment vertical="center"/>
    </xf>
    <xf numFmtId="49" fontId="15" fillId="0" borderId="16" xfId="0" applyNumberFormat="1" applyFont="1" applyBorder="1"/>
    <xf numFmtId="49" fontId="15" fillId="0" borderId="0" xfId="0" applyNumberFormat="1" applyFont="1"/>
    <xf numFmtId="0" fontId="15" fillId="0" borderId="17" xfId="0" applyFont="1" applyBorder="1"/>
    <xf numFmtId="0" fontId="15" fillId="0" borderId="16" xfId="0" applyFont="1" applyBorder="1"/>
    <xf numFmtId="0" fontId="15" fillId="0" borderId="18" xfId="0" applyFont="1" applyBorder="1"/>
    <xf numFmtId="0" fontId="15" fillId="0" borderId="19" xfId="0" applyFont="1" applyBorder="1"/>
    <xf numFmtId="0" fontId="15" fillId="0" borderId="20" xfId="0" applyFont="1" applyBorder="1"/>
    <xf numFmtId="0" fontId="17" fillId="0" borderId="0" xfId="0" applyFont="1"/>
    <xf numFmtId="1" fontId="0" fillId="0" borderId="0" xfId="0" applyNumberFormat="1"/>
    <xf numFmtId="0" fontId="16" fillId="0" borderId="0" xfId="0" applyFont="1" applyAlignment="1">
      <alignment horizontal="right" vertical="center" wrapText="1"/>
    </xf>
    <xf numFmtId="0" fontId="0" fillId="0" borderId="30" xfId="0" applyBorder="1"/>
    <xf numFmtId="0" fontId="15" fillId="0" borderId="30" xfId="0" applyFont="1" applyBorder="1"/>
    <xf numFmtId="0" fontId="0" fillId="0" borderId="3" xfId="0" applyBorder="1" applyAlignment="1">
      <alignment horizontal="center" vertical="center" wrapText="1"/>
    </xf>
    <xf numFmtId="0" fontId="3" fillId="0" borderId="0" xfId="0" applyFont="1" applyAlignment="1">
      <alignment horizontal="left" vertical="center"/>
    </xf>
    <xf numFmtId="164" fontId="3" fillId="0" borderId="3" xfId="0" applyNumberFormat="1" applyFont="1" applyBorder="1" applyAlignment="1">
      <alignment horizontal="center" vertical="center"/>
    </xf>
    <xf numFmtId="14" fontId="3" fillId="0" borderId="0" xfId="0" applyNumberFormat="1" applyFont="1" applyAlignment="1">
      <alignment horizontal="left" vertical="center"/>
    </xf>
    <xf numFmtId="0" fontId="3" fillId="0" borderId="3" xfId="0" applyFont="1" applyBorder="1" applyAlignment="1">
      <alignment horizontal="center" vertical="center"/>
    </xf>
    <xf numFmtId="0" fontId="16" fillId="0" borderId="0" xfId="0" applyFont="1" applyAlignment="1">
      <alignment horizontal="center" vertical="center"/>
    </xf>
    <xf numFmtId="0" fontId="0" fillId="0" borderId="0" xfId="0" applyAlignment="1">
      <alignment wrapText="1"/>
    </xf>
    <xf numFmtId="49" fontId="2" fillId="0" borderId="3" xfId="0" applyNumberFormat="1" applyFont="1" applyBorder="1" applyAlignment="1">
      <alignment horizontal="center" vertical="center"/>
    </xf>
    <xf numFmtId="165" fontId="1" fillId="0" borderId="3" xfId="0" applyNumberFormat="1" applyFont="1" applyBorder="1" applyAlignment="1">
      <alignment horizontal="center" vertical="center" wrapText="1"/>
    </xf>
    <xf numFmtId="0" fontId="16" fillId="0" borderId="17" xfId="0" applyFont="1" applyBorder="1" applyAlignment="1">
      <alignment horizontal="right" vertical="top"/>
    </xf>
    <xf numFmtId="1" fontId="15" fillId="0" borderId="0" xfId="0" applyNumberFormat="1" applyFont="1" applyAlignment="1">
      <alignment horizontal="left" vertical="top" wrapText="1"/>
    </xf>
    <xf numFmtId="1" fontId="15" fillId="0" borderId="29" xfId="0" applyNumberFormat="1" applyFont="1" applyBorder="1" applyAlignment="1">
      <alignment horizontal="left" vertical="top" wrapText="1"/>
    </xf>
    <xf numFmtId="0" fontId="15" fillId="0" borderId="0" xfId="0" applyFont="1" applyAlignment="1">
      <alignment horizontal="left" vertical="top" wrapText="1"/>
    </xf>
    <xf numFmtId="0" fontId="15" fillId="0" borderId="29" xfId="0" applyFont="1" applyBorder="1" applyAlignment="1">
      <alignment horizontal="left" vertical="top" wrapText="1"/>
    </xf>
    <xf numFmtId="0" fontId="0" fillId="0" borderId="0" xfId="0" applyAlignment="1">
      <alignment horizontal="center" vertical="center" wrapText="1"/>
    </xf>
    <xf numFmtId="0" fontId="13" fillId="0" borderId="0" xfId="0" applyFont="1" applyAlignment="1">
      <alignment horizontal="center" vertical="center"/>
    </xf>
    <xf numFmtId="1" fontId="15" fillId="0" borderId="0" xfId="0" applyNumberFormat="1" applyFont="1" applyAlignment="1">
      <alignment horizontal="left" vertical="center" wrapText="1"/>
    </xf>
    <xf numFmtId="1" fontId="15" fillId="0" borderId="29" xfId="0" applyNumberFormat="1" applyFont="1" applyBorder="1" applyAlignment="1">
      <alignment horizontal="left" vertical="center" wrapText="1"/>
    </xf>
    <xf numFmtId="0" fontId="15" fillId="0" borderId="0" xfId="0" applyFont="1" applyAlignment="1">
      <alignment horizontal="left" vertical="center" wrapText="1"/>
    </xf>
    <xf numFmtId="0" fontId="15" fillId="0" borderId="29" xfId="0" applyFont="1" applyBorder="1" applyAlignment="1">
      <alignment horizontal="left" vertical="center" wrapText="1"/>
    </xf>
    <xf numFmtId="0" fontId="17" fillId="0" borderId="17" xfId="0" applyFont="1" applyBorder="1" applyAlignment="1">
      <alignment horizontal="center"/>
    </xf>
    <xf numFmtId="0" fontId="17" fillId="0" borderId="0" xfId="0" applyFont="1" applyAlignment="1">
      <alignment horizontal="center"/>
    </xf>
    <xf numFmtId="0" fontId="17" fillId="0" borderId="29" xfId="0" applyFont="1" applyBorder="1" applyAlignment="1">
      <alignment horizontal="center"/>
    </xf>
    <xf numFmtId="0" fontId="16" fillId="0" borderId="0" xfId="0" applyFont="1" applyAlignment="1">
      <alignment horizontal="left" wrapText="1"/>
    </xf>
    <xf numFmtId="0" fontId="3" fillId="0" borderId="0" xfId="0" applyFont="1" applyAlignment="1">
      <alignment horizontal="left" vertical="center" wrapText="1"/>
    </xf>
    <xf numFmtId="0" fontId="16" fillId="0" borderId="0" xfId="0" applyFont="1" applyAlignment="1">
      <alignment horizontal="center" vertical="center" wrapText="1"/>
    </xf>
    <xf numFmtId="0" fontId="16" fillId="0" borderId="0" xfId="0" applyFont="1" applyAlignment="1">
      <alignment horizontal="left" vertical="center" wrapText="1"/>
    </xf>
    <xf numFmtId="0" fontId="4" fillId="0" borderId="0" xfId="0" applyFont="1" applyAlignment="1">
      <alignment horizontal="center" wrapText="1"/>
    </xf>
    <xf numFmtId="0" fontId="4" fillId="0" borderId="1" xfId="0" applyFont="1" applyBorder="1" applyAlignment="1">
      <alignment horizontal="center"/>
    </xf>
    <xf numFmtId="14" fontId="5" fillId="0" borderId="2" xfId="0" applyNumberFormat="1" applyFont="1" applyBorder="1" applyAlignment="1">
      <alignment horizontal="center" vertical="center"/>
    </xf>
    <xf numFmtId="0" fontId="6" fillId="0" borderId="0" xfId="0" applyFont="1" applyAlignment="1">
      <alignment horizontal="center" wrapText="1"/>
    </xf>
    <xf numFmtId="0" fontId="7" fillId="2" borderId="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8" xfId="0" applyFont="1" applyFill="1" applyBorder="1" applyAlignment="1">
      <alignment horizontal="center" vertical="center"/>
    </xf>
    <xf numFmtId="0" fontId="2"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1" fontId="0" fillId="0" borderId="0" xfId="0" applyNumberFormat="1" applyAlignment="1">
      <alignment horizontal="left" vertical="center"/>
    </xf>
    <xf numFmtId="1" fontId="0" fillId="0" borderId="16" xfId="0" applyNumberFormat="1" applyBorder="1" applyAlignment="1">
      <alignment horizontal="left" vertical="center"/>
    </xf>
    <xf numFmtId="0" fontId="8" fillId="0" borderId="15" xfId="0" applyFont="1" applyBorder="1" applyAlignment="1">
      <alignment horizontal="center" vertical="center"/>
    </xf>
    <xf numFmtId="0" fontId="8" fillId="0" borderId="14" xfId="0" applyFont="1" applyBorder="1" applyAlignment="1">
      <alignment horizontal="center" vertical="center"/>
    </xf>
    <xf numFmtId="0" fontId="8" fillId="0" borderId="13" xfId="0" applyFont="1" applyBorder="1" applyAlignment="1">
      <alignment horizontal="center" vertical="center"/>
    </xf>
    <xf numFmtId="0" fontId="7" fillId="2" borderId="11" xfId="0" applyFont="1" applyFill="1" applyBorder="1" applyAlignment="1">
      <alignment horizontal="center" vertical="center"/>
    </xf>
    <xf numFmtId="0" fontId="3" fillId="0" borderId="4" xfId="0" applyFont="1" applyBorder="1" applyAlignment="1">
      <alignment horizontal="center" vertical="center"/>
    </xf>
    <xf numFmtId="0" fontId="0" fillId="0" borderId="14" xfId="0" applyBorder="1" applyAlignment="1">
      <alignment horizontal="left" vertical="top"/>
    </xf>
    <xf numFmtId="0" fontId="0" fillId="0" borderId="13" xfId="0" applyBorder="1" applyAlignment="1">
      <alignment horizontal="left" vertical="top"/>
    </xf>
    <xf numFmtId="0" fontId="0" fillId="0" borderId="0" xfId="0" applyAlignment="1">
      <alignment horizontal="left" vertical="top"/>
    </xf>
    <xf numFmtId="0" fontId="0" fillId="0" borderId="0" xfId="0" applyAlignment="1">
      <alignment horizontal="left" vertical="center" wrapText="1"/>
    </xf>
    <xf numFmtId="0" fontId="0" fillId="0" borderId="0" xfId="0" applyAlignment="1">
      <alignment horizontal="left" vertical="center"/>
    </xf>
    <xf numFmtId="0" fontId="9" fillId="0" borderId="17" xfId="0" applyFont="1" applyBorder="1" applyAlignment="1">
      <alignment horizontal="center"/>
    </xf>
    <xf numFmtId="0" fontId="9" fillId="0" borderId="0" xfId="0" applyFont="1" applyAlignment="1">
      <alignment horizontal="center"/>
    </xf>
    <xf numFmtId="0" fontId="9" fillId="0" borderId="16" xfId="0" applyFont="1" applyBorder="1" applyAlignment="1">
      <alignment horizontal="center"/>
    </xf>
    <xf numFmtId="0" fontId="10" fillId="0" borderId="0" xfId="0" applyFont="1" applyAlignment="1">
      <alignment horizontal="left" vertical="top" wrapText="1"/>
    </xf>
    <xf numFmtId="0" fontId="10" fillId="0" borderId="25" xfId="0" applyFont="1" applyBorder="1" applyAlignment="1">
      <alignment horizontal="left" vertical="top" wrapText="1"/>
    </xf>
    <xf numFmtId="0" fontId="10" fillId="0" borderId="16" xfId="0" applyFont="1" applyBorder="1" applyAlignment="1">
      <alignment horizontal="left" vertical="top" wrapText="1"/>
    </xf>
    <xf numFmtId="0" fontId="9" fillId="0" borderId="25" xfId="0" applyFont="1" applyBorder="1" applyAlignment="1">
      <alignment horizontal="center"/>
    </xf>
    <xf numFmtId="49" fontId="0" fillId="0" borderId="0" xfId="0" applyNumberFormat="1" applyAlignment="1">
      <alignment horizontal="left" vertical="center"/>
    </xf>
    <xf numFmtId="1" fontId="10" fillId="0" borderId="0" xfId="0" applyNumberFormat="1" applyFont="1" applyAlignment="1">
      <alignment horizontal="left" vertical="top"/>
    </xf>
    <xf numFmtId="1" fontId="10" fillId="0" borderId="25" xfId="0" applyNumberFormat="1" applyFont="1" applyBorder="1" applyAlignment="1">
      <alignment horizontal="left" vertical="top"/>
    </xf>
    <xf numFmtId="49" fontId="0" fillId="0" borderId="16" xfId="0" applyNumberFormat="1" applyBorder="1" applyAlignment="1">
      <alignment horizontal="left" vertical="center"/>
    </xf>
    <xf numFmtId="1" fontId="0" fillId="0" borderId="0" xfId="0" applyNumberFormat="1" applyAlignment="1">
      <alignment horizontal="left" vertical="center" wrapText="1"/>
    </xf>
    <xf numFmtId="1" fontId="0" fillId="0" borderId="16" xfId="0" applyNumberFormat="1" applyBorder="1" applyAlignment="1">
      <alignment horizontal="left" vertical="center" wrapText="1"/>
    </xf>
    <xf numFmtId="0" fontId="10" fillId="0" borderId="0" xfId="0" applyFont="1" applyAlignment="1">
      <alignment horizontal="left" vertical="top"/>
    </xf>
    <xf numFmtId="0" fontId="10" fillId="0" borderId="25" xfId="0" applyFont="1" applyBorder="1" applyAlignment="1">
      <alignment horizontal="left" vertical="top"/>
    </xf>
    <xf numFmtId="0" fontId="11" fillId="0" borderId="0" xfId="1" applyBorder="1" applyAlignment="1">
      <alignment horizontal="left" vertical="top"/>
    </xf>
    <xf numFmtId="0" fontId="11" fillId="0" borderId="25" xfId="1" applyBorder="1" applyAlignment="1">
      <alignment horizontal="left" vertical="top"/>
    </xf>
    <xf numFmtId="49" fontId="0" fillId="0" borderId="25" xfId="0" applyNumberFormat="1" applyBorder="1" applyAlignment="1">
      <alignment horizontal="left" vertical="center"/>
    </xf>
    <xf numFmtId="0" fontId="18" fillId="0" borderId="0" xfId="0" applyFont="1" applyAlignment="1">
      <alignment horizontal="center" vertical="center" wrapText="1"/>
    </xf>
    <xf numFmtId="0" fontId="0" fillId="0" borderId="0" xfId="0" applyAlignment="1">
      <alignment horizontal="left" wrapText="1"/>
    </xf>
    <xf numFmtId="0" fontId="4" fillId="0" borderId="17" xfId="0" applyFont="1" applyBorder="1" applyAlignment="1">
      <alignment horizontal="right" vertical="top"/>
    </xf>
    <xf numFmtId="0" fontId="0" fillId="0" borderId="16" xfId="0" applyBorder="1" applyAlignment="1">
      <alignment horizontal="left" vertical="center" wrapText="1"/>
    </xf>
    <xf numFmtId="0" fontId="0" fillId="0" borderId="0" xfId="0" applyAlignment="1">
      <alignment horizontal="left" vertical="top" wrapText="1"/>
    </xf>
    <xf numFmtId="0" fontId="0" fillId="0" borderId="16" xfId="0" applyBorder="1" applyAlignment="1">
      <alignment horizontal="left" vertical="top" wrapText="1"/>
    </xf>
    <xf numFmtId="0" fontId="0" fillId="0" borderId="16" xfId="0" applyBorder="1" applyAlignment="1">
      <alignment horizontal="left" vertical="center"/>
    </xf>
    <xf numFmtId="0" fontId="8" fillId="0" borderId="17"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19" fillId="0" borderId="0" xfId="0" applyFont="1" applyAlignment="1">
      <alignment horizontal="left" vertical="center"/>
    </xf>
    <xf numFmtId="0" fontId="19" fillId="0" borderId="16" xfId="0" applyFont="1" applyBorder="1" applyAlignment="1">
      <alignment horizontal="left" vertical="center"/>
    </xf>
    <xf numFmtId="0" fontId="4" fillId="0" borderId="0" xfId="0" applyFont="1" applyAlignment="1">
      <alignment horizontal="left" wrapText="1"/>
    </xf>
    <xf numFmtId="49" fontId="0" fillId="0" borderId="0" xfId="0" applyNumberFormat="1" applyAlignment="1">
      <alignment horizontal="left" vertical="top" wrapText="1"/>
    </xf>
    <xf numFmtId="49" fontId="0" fillId="0" borderId="16" xfId="0" applyNumberFormat="1" applyBorder="1" applyAlignment="1">
      <alignment horizontal="left" vertical="top" wrapText="1"/>
    </xf>
    <xf numFmtId="49" fontId="0" fillId="0" borderId="0" xfId="0" applyNumberFormat="1" applyAlignment="1">
      <alignment horizontal="left" vertical="center" wrapText="1"/>
    </xf>
    <xf numFmtId="49" fontId="0" fillId="0" borderId="16" xfId="0" applyNumberFormat="1" applyBorder="1" applyAlignment="1">
      <alignment horizontal="left" vertical="center" wrapText="1"/>
    </xf>
    <xf numFmtId="0" fontId="9" fillId="0" borderId="28" xfId="0" applyFont="1" applyBorder="1" applyAlignment="1">
      <alignment horizontal="center"/>
    </xf>
    <xf numFmtId="0" fontId="9" fillId="0" borderId="12" xfId="0" applyFont="1" applyBorder="1" applyAlignment="1">
      <alignment horizontal="center"/>
    </xf>
    <xf numFmtId="0" fontId="9" fillId="0" borderId="27" xfId="0" applyFont="1" applyBorder="1" applyAlignment="1">
      <alignment horizontal="center"/>
    </xf>
    <xf numFmtId="0" fontId="8" fillId="0" borderId="23" xfId="0" applyFont="1" applyBorder="1" applyAlignment="1">
      <alignment horizontal="center"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10" fillId="0" borderId="3" xfId="0" applyFont="1" applyBorder="1" applyAlignment="1">
      <alignment horizontal="center" vertical="center" wrapText="1"/>
    </xf>
    <xf numFmtId="0" fontId="4" fillId="0" borderId="1" xfId="0" applyFont="1" applyBorder="1" applyAlignment="1">
      <alignment horizontal="center" wrapText="1"/>
    </xf>
    <xf numFmtId="0" fontId="4" fillId="0" borderId="0" xfId="0" applyFont="1" applyAlignment="1">
      <alignment horizontal="right"/>
    </xf>
    <xf numFmtId="0" fontId="4" fillId="0" borderId="0" xfId="0" applyFont="1" applyAlignment="1">
      <alignment horizontal="left"/>
    </xf>
    <xf numFmtId="0" fontId="6" fillId="0" borderId="0" xfId="0" applyFont="1" applyAlignment="1">
      <alignment horizontal="center" vertical="center" wrapText="1"/>
    </xf>
    <xf numFmtId="3" fontId="3" fillId="0" borderId="6" xfId="0" applyNumberFormat="1" applyFont="1" applyBorder="1" applyAlignment="1">
      <alignment horizontal="center" vertical="center"/>
    </xf>
    <xf numFmtId="3" fontId="3" fillId="0" borderId="4" xfId="0" applyNumberFormat="1" applyFont="1" applyBorder="1" applyAlignment="1">
      <alignment horizontal="center" vertical="center"/>
    </xf>
    <xf numFmtId="1" fontId="0" fillId="0" borderId="0" xfId="0" applyNumberFormat="1" applyAlignment="1">
      <alignment horizontal="left" vertical="top"/>
    </xf>
    <xf numFmtId="1" fontId="0" fillId="0" borderId="16" xfId="0" applyNumberFormat="1" applyBorder="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101600</xdr:colOff>
      <xdr:row>0</xdr:row>
      <xdr:rowOff>169333</xdr:rowOff>
    </xdr:from>
    <xdr:ext cx="2971800" cy="795866"/>
    <xdr:pic>
      <xdr:nvPicPr>
        <xdr:cNvPr id="2" name="Picture 1">
          <a:extLst>
            <a:ext uri="{FF2B5EF4-FFF2-40B4-BE49-F238E27FC236}">
              <a16:creationId xmlns:a16="http://schemas.microsoft.com/office/drawing/2014/main" id="{2F1D570B-D850-884A-B595-BBB54E7EB6DF}"/>
            </a:ext>
          </a:extLst>
        </xdr:cNvPr>
        <xdr:cNvPicPr>
          <a:picLocks noChangeAspect="1"/>
        </xdr:cNvPicPr>
      </xdr:nvPicPr>
      <xdr:blipFill>
        <a:blip xmlns:r="http://schemas.openxmlformats.org/officeDocument/2006/relationships" r:embed="rId1"/>
        <a:stretch>
          <a:fillRect/>
        </a:stretch>
      </xdr:blipFill>
      <xdr:spPr>
        <a:xfrm>
          <a:off x="101600" y="169333"/>
          <a:ext cx="2971800" cy="795866"/>
        </a:xfrm>
        <a:prstGeom prst="rect">
          <a:avLst/>
        </a:prstGeom>
      </xdr:spPr>
    </xdr:pic>
    <xdr:clientData/>
  </xdr:oneCellAnchor>
  <xdr:twoCellAnchor editAs="oneCell">
    <xdr:from>
      <xdr:col>3</xdr:col>
      <xdr:colOff>469900</xdr:colOff>
      <xdr:row>41</xdr:row>
      <xdr:rowOff>88900</xdr:rowOff>
    </xdr:from>
    <xdr:to>
      <xdr:col>5</xdr:col>
      <xdr:colOff>698500</xdr:colOff>
      <xdr:row>43</xdr:row>
      <xdr:rowOff>91010</xdr:rowOff>
    </xdr:to>
    <xdr:pic>
      <xdr:nvPicPr>
        <xdr:cNvPr id="4" name="Picture 3">
          <a:extLst>
            <a:ext uri="{FF2B5EF4-FFF2-40B4-BE49-F238E27FC236}">
              <a16:creationId xmlns:a16="http://schemas.microsoft.com/office/drawing/2014/main" id="{048814B2-EA62-8347-8BC3-1D093E79AC00}"/>
            </a:ext>
          </a:extLst>
        </xdr:cNvPr>
        <xdr:cNvPicPr>
          <a:picLocks noChangeAspect="1"/>
        </xdr:cNvPicPr>
      </xdr:nvPicPr>
      <xdr:blipFill>
        <a:blip xmlns:r="http://schemas.openxmlformats.org/officeDocument/2006/relationships" r:embed="rId2"/>
        <a:stretch>
          <a:fillRect/>
        </a:stretch>
      </xdr:blipFill>
      <xdr:spPr>
        <a:xfrm>
          <a:off x="3937000" y="11480800"/>
          <a:ext cx="1587500" cy="408510"/>
        </a:xfrm>
        <a:prstGeom prst="rect">
          <a:avLst/>
        </a:prstGeom>
      </xdr:spPr>
    </xdr:pic>
    <xdr:clientData/>
  </xdr:twoCellAnchor>
  <xdr:twoCellAnchor editAs="oneCell">
    <xdr:from>
      <xdr:col>4</xdr:col>
      <xdr:colOff>25400</xdr:colOff>
      <xdr:row>43</xdr:row>
      <xdr:rowOff>114300</xdr:rowOff>
    </xdr:from>
    <xdr:to>
      <xdr:col>5</xdr:col>
      <xdr:colOff>419100</xdr:colOff>
      <xdr:row>45</xdr:row>
      <xdr:rowOff>241560</xdr:rowOff>
    </xdr:to>
    <xdr:pic>
      <xdr:nvPicPr>
        <xdr:cNvPr id="5" name="Picture 4">
          <a:extLst>
            <a:ext uri="{FF2B5EF4-FFF2-40B4-BE49-F238E27FC236}">
              <a16:creationId xmlns:a16="http://schemas.microsoft.com/office/drawing/2014/main" id="{573EF2AC-2BD0-E842-9BC7-9637B2E88544}"/>
            </a:ext>
          </a:extLst>
        </xdr:cNvPr>
        <xdr:cNvPicPr>
          <a:picLocks noChangeAspect="1"/>
        </xdr:cNvPicPr>
      </xdr:nvPicPr>
      <xdr:blipFill>
        <a:blip xmlns:r="http://schemas.openxmlformats.org/officeDocument/2006/relationships" r:embed="rId3"/>
        <a:stretch>
          <a:fillRect/>
        </a:stretch>
      </xdr:blipFill>
      <xdr:spPr>
        <a:xfrm>
          <a:off x="4013200" y="11912600"/>
          <a:ext cx="1231900" cy="568585"/>
        </a:xfrm>
        <a:prstGeom prst="rect">
          <a:avLst/>
        </a:prstGeom>
      </xdr:spPr>
    </xdr:pic>
    <xdr:clientData/>
  </xdr:twoCellAnchor>
  <xdr:twoCellAnchor editAs="oneCell">
    <xdr:from>
      <xdr:col>0</xdr:col>
      <xdr:colOff>469900</xdr:colOff>
      <xdr:row>41</xdr:row>
      <xdr:rowOff>109364</xdr:rowOff>
    </xdr:from>
    <xdr:to>
      <xdr:col>3</xdr:col>
      <xdr:colOff>152400</xdr:colOff>
      <xdr:row>45</xdr:row>
      <xdr:rowOff>20836</xdr:rowOff>
    </xdr:to>
    <xdr:pic>
      <xdr:nvPicPr>
        <xdr:cNvPr id="3" name="Picture 2">
          <a:extLst>
            <a:ext uri="{FF2B5EF4-FFF2-40B4-BE49-F238E27FC236}">
              <a16:creationId xmlns:a16="http://schemas.microsoft.com/office/drawing/2014/main" id="{ABD5EDFD-AEE6-EFF5-2A40-AFA2AA289F6D}"/>
            </a:ext>
          </a:extLst>
        </xdr:cNvPr>
        <xdr:cNvPicPr>
          <a:picLocks noChangeAspect="1"/>
        </xdr:cNvPicPr>
      </xdr:nvPicPr>
      <xdr:blipFill>
        <a:blip xmlns:r="http://schemas.openxmlformats.org/officeDocument/2006/relationships" r:embed="rId4"/>
        <a:stretch>
          <a:fillRect/>
        </a:stretch>
      </xdr:blipFill>
      <xdr:spPr>
        <a:xfrm>
          <a:off x="469900" y="12110864"/>
          <a:ext cx="3149600" cy="7623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101600</xdr:colOff>
      <xdr:row>1</xdr:row>
      <xdr:rowOff>0</xdr:rowOff>
    </xdr:from>
    <xdr:ext cx="2984500" cy="761999"/>
    <xdr:pic>
      <xdr:nvPicPr>
        <xdr:cNvPr id="3" name="Picture 2">
          <a:extLst>
            <a:ext uri="{FF2B5EF4-FFF2-40B4-BE49-F238E27FC236}">
              <a16:creationId xmlns:a16="http://schemas.microsoft.com/office/drawing/2014/main" id="{2AB38304-0618-144E-A0CF-4C0DBF691037}"/>
            </a:ext>
          </a:extLst>
        </xdr:cNvPr>
        <xdr:cNvPicPr>
          <a:picLocks noChangeAspect="1"/>
        </xdr:cNvPicPr>
      </xdr:nvPicPr>
      <xdr:blipFill>
        <a:blip xmlns:r="http://schemas.openxmlformats.org/officeDocument/2006/relationships" r:embed="rId1"/>
        <a:stretch>
          <a:fillRect/>
        </a:stretch>
      </xdr:blipFill>
      <xdr:spPr>
        <a:xfrm>
          <a:off x="101600" y="203200"/>
          <a:ext cx="2984500" cy="761999"/>
        </a:xfrm>
        <a:prstGeom prst="rect">
          <a:avLst/>
        </a:prstGeom>
      </xdr:spPr>
    </xdr:pic>
    <xdr:clientData/>
  </xdr:oneCellAnchor>
  <xdr:twoCellAnchor editAs="oneCell">
    <xdr:from>
      <xdr:col>3</xdr:col>
      <xdr:colOff>571500</xdr:colOff>
      <xdr:row>39</xdr:row>
      <xdr:rowOff>127000</xdr:rowOff>
    </xdr:from>
    <xdr:to>
      <xdr:col>6</xdr:col>
      <xdr:colOff>292100</xdr:colOff>
      <xdr:row>41</xdr:row>
      <xdr:rowOff>129110</xdr:rowOff>
    </xdr:to>
    <xdr:pic>
      <xdr:nvPicPr>
        <xdr:cNvPr id="4" name="Picture 3">
          <a:extLst>
            <a:ext uri="{FF2B5EF4-FFF2-40B4-BE49-F238E27FC236}">
              <a16:creationId xmlns:a16="http://schemas.microsoft.com/office/drawing/2014/main" id="{AC8A2FD6-C3E3-3A4C-8534-C5D4F2126377}"/>
            </a:ext>
          </a:extLst>
        </xdr:cNvPr>
        <xdr:cNvPicPr>
          <a:picLocks noChangeAspect="1"/>
        </xdr:cNvPicPr>
      </xdr:nvPicPr>
      <xdr:blipFill>
        <a:blip xmlns:r="http://schemas.openxmlformats.org/officeDocument/2006/relationships" r:embed="rId2"/>
        <a:stretch>
          <a:fillRect/>
        </a:stretch>
      </xdr:blipFill>
      <xdr:spPr>
        <a:xfrm>
          <a:off x="3657600" y="9893300"/>
          <a:ext cx="1587500" cy="408510"/>
        </a:xfrm>
        <a:prstGeom prst="rect">
          <a:avLst/>
        </a:prstGeom>
      </xdr:spPr>
    </xdr:pic>
    <xdr:clientData/>
  </xdr:twoCellAnchor>
  <xdr:twoCellAnchor editAs="oneCell">
    <xdr:from>
      <xdr:col>3</xdr:col>
      <xdr:colOff>622300</xdr:colOff>
      <xdr:row>41</xdr:row>
      <xdr:rowOff>177800</xdr:rowOff>
    </xdr:from>
    <xdr:to>
      <xdr:col>6</xdr:col>
      <xdr:colOff>127000</xdr:colOff>
      <xdr:row>44</xdr:row>
      <xdr:rowOff>60585</xdr:rowOff>
    </xdr:to>
    <xdr:pic>
      <xdr:nvPicPr>
        <xdr:cNvPr id="5" name="Picture 4">
          <a:extLst>
            <a:ext uri="{FF2B5EF4-FFF2-40B4-BE49-F238E27FC236}">
              <a16:creationId xmlns:a16="http://schemas.microsoft.com/office/drawing/2014/main" id="{CFD8DD24-6D13-594C-A055-D4A48F128EE4}"/>
            </a:ext>
          </a:extLst>
        </xdr:cNvPr>
        <xdr:cNvPicPr>
          <a:picLocks noChangeAspect="1"/>
        </xdr:cNvPicPr>
      </xdr:nvPicPr>
      <xdr:blipFill>
        <a:blip xmlns:r="http://schemas.openxmlformats.org/officeDocument/2006/relationships" r:embed="rId3"/>
        <a:stretch>
          <a:fillRect/>
        </a:stretch>
      </xdr:blipFill>
      <xdr:spPr>
        <a:xfrm>
          <a:off x="3708400" y="10350500"/>
          <a:ext cx="1371600" cy="492385"/>
        </a:xfrm>
        <a:prstGeom prst="rect">
          <a:avLst/>
        </a:prstGeom>
      </xdr:spPr>
    </xdr:pic>
    <xdr:clientData/>
  </xdr:twoCellAnchor>
  <xdr:twoCellAnchor editAs="oneCell">
    <xdr:from>
      <xdr:col>0</xdr:col>
      <xdr:colOff>88900</xdr:colOff>
      <xdr:row>40</xdr:row>
      <xdr:rowOff>165100</xdr:rowOff>
    </xdr:from>
    <xdr:to>
      <xdr:col>3</xdr:col>
      <xdr:colOff>152400</xdr:colOff>
      <xdr:row>44</xdr:row>
      <xdr:rowOff>114672</xdr:rowOff>
    </xdr:to>
    <xdr:pic>
      <xdr:nvPicPr>
        <xdr:cNvPr id="2" name="Picture 1">
          <a:extLst>
            <a:ext uri="{FF2B5EF4-FFF2-40B4-BE49-F238E27FC236}">
              <a16:creationId xmlns:a16="http://schemas.microsoft.com/office/drawing/2014/main" id="{FEF6E847-2678-874B-9718-EE520B6DADE5}"/>
            </a:ext>
          </a:extLst>
        </xdr:cNvPr>
        <xdr:cNvPicPr>
          <a:picLocks noChangeAspect="1"/>
        </xdr:cNvPicPr>
      </xdr:nvPicPr>
      <xdr:blipFill>
        <a:blip xmlns:r="http://schemas.openxmlformats.org/officeDocument/2006/relationships" r:embed="rId4"/>
        <a:stretch>
          <a:fillRect/>
        </a:stretch>
      </xdr:blipFill>
      <xdr:spPr>
        <a:xfrm>
          <a:off x="88900" y="10287000"/>
          <a:ext cx="3149600" cy="7623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101600</xdr:colOff>
      <xdr:row>1</xdr:row>
      <xdr:rowOff>16934</xdr:rowOff>
    </xdr:from>
    <xdr:ext cx="2984500" cy="745066"/>
    <xdr:pic>
      <xdr:nvPicPr>
        <xdr:cNvPr id="2" name="Picture 1">
          <a:extLst>
            <a:ext uri="{FF2B5EF4-FFF2-40B4-BE49-F238E27FC236}">
              <a16:creationId xmlns:a16="http://schemas.microsoft.com/office/drawing/2014/main" id="{395ED355-767A-6942-A95D-8B23329A00F9}"/>
            </a:ext>
          </a:extLst>
        </xdr:cNvPr>
        <xdr:cNvPicPr>
          <a:picLocks noChangeAspect="1"/>
        </xdr:cNvPicPr>
      </xdr:nvPicPr>
      <xdr:blipFill>
        <a:blip xmlns:r="http://schemas.openxmlformats.org/officeDocument/2006/relationships" r:embed="rId1"/>
        <a:stretch>
          <a:fillRect/>
        </a:stretch>
      </xdr:blipFill>
      <xdr:spPr>
        <a:xfrm>
          <a:off x="101600" y="220134"/>
          <a:ext cx="2984500" cy="745066"/>
        </a:xfrm>
        <a:prstGeom prst="rect">
          <a:avLst/>
        </a:prstGeom>
      </xdr:spPr>
    </xdr:pic>
    <xdr:clientData/>
  </xdr:oneCellAnchor>
  <xdr:twoCellAnchor editAs="oneCell">
    <xdr:from>
      <xdr:col>3</xdr:col>
      <xdr:colOff>838200</xdr:colOff>
      <xdr:row>41</xdr:row>
      <xdr:rowOff>139700</xdr:rowOff>
    </xdr:from>
    <xdr:to>
      <xdr:col>5</xdr:col>
      <xdr:colOff>825500</xdr:colOff>
      <xdr:row>43</xdr:row>
      <xdr:rowOff>141810</xdr:rowOff>
    </xdr:to>
    <xdr:pic>
      <xdr:nvPicPr>
        <xdr:cNvPr id="4" name="Picture 3">
          <a:extLst>
            <a:ext uri="{FF2B5EF4-FFF2-40B4-BE49-F238E27FC236}">
              <a16:creationId xmlns:a16="http://schemas.microsoft.com/office/drawing/2014/main" id="{0019EA0B-07E0-F241-B530-4719DE4110F9}"/>
            </a:ext>
          </a:extLst>
        </xdr:cNvPr>
        <xdr:cNvPicPr>
          <a:picLocks noChangeAspect="1"/>
        </xdr:cNvPicPr>
      </xdr:nvPicPr>
      <xdr:blipFill>
        <a:blip xmlns:r="http://schemas.openxmlformats.org/officeDocument/2006/relationships" r:embed="rId2"/>
        <a:stretch>
          <a:fillRect/>
        </a:stretch>
      </xdr:blipFill>
      <xdr:spPr>
        <a:xfrm>
          <a:off x="3962400" y="10858500"/>
          <a:ext cx="1587500" cy="408510"/>
        </a:xfrm>
        <a:prstGeom prst="rect">
          <a:avLst/>
        </a:prstGeom>
      </xdr:spPr>
    </xdr:pic>
    <xdr:clientData/>
  </xdr:twoCellAnchor>
  <xdr:twoCellAnchor editAs="oneCell">
    <xdr:from>
      <xdr:col>3</xdr:col>
      <xdr:colOff>939800</xdr:colOff>
      <xdr:row>43</xdr:row>
      <xdr:rowOff>165100</xdr:rowOff>
    </xdr:from>
    <xdr:to>
      <xdr:col>5</xdr:col>
      <xdr:colOff>635000</xdr:colOff>
      <xdr:row>45</xdr:row>
      <xdr:rowOff>251085</xdr:rowOff>
    </xdr:to>
    <xdr:pic>
      <xdr:nvPicPr>
        <xdr:cNvPr id="5" name="Picture 4">
          <a:extLst>
            <a:ext uri="{FF2B5EF4-FFF2-40B4-BE49-F238E27FC236}">
              <a16:creationId xmlns:a16="http://schemas.microsoft.com/office/drawing/2014/main" id="{F5922E5F-C3E0-4446-8FE4-DEB3A6CD086A}"/>
            </a:ext>
          </a:extLst>
        </xdr:cNvPr>
        <xdr:cNvPicPr>
          <a:picLocks noChangeAspect="1"/>
        </xdr:cNvPicPr>
      </xdr:nvPicPr>
      <xdr:blipFill>
        <a:blip xmlns:r="http://schemas.openxmlformats.org/officeDocument/2006/relationships" r:embed="rId3"/>
        <a:stretch>
          <a:fillRect/>
        </a:stretch>
      </xdr:blipFill>
      <xdr:spPr>
        <a:xfrm>
          <a:off x="4064000" y="11290300"/>
          <a:ext cx="1295400" cy="581285"/>
        </a:xfrm>
        <a:prstGeom prst="rect">
          <a:avLst/>
        </a:prstGeom>
      </xdr:spPr>
    </xdr:pic>
    <xdr:clientData/>
  </xdr:twoCellAnchor>
  <xdr:twoCellAnchor editAs="oneCell">
    <xdr:from>
      <xdr:col>0</xdr:col>
      <xdr:colOff>571500</xdr:colOff>
      <xdr:row>41</xdr:row>
      <xdr:rowOff>177800</xdr:rowOff>
    </xdr:from>
    <xdr:to>
      <xdr:col>3</xdr:col>
      <xdr:colOff>596900</xdr:colOff>
      <xdr:row>45</xdr:row>
      <xdr:rowOff>38472</xdr:rowOff>
    </xdr:to>
    <xdr:pic>
      <xdr:nvPicPr>
        <xdr:cNvPr id="6" name="Picture 5">
          <a:extLst>
            <a:ext uri="{FF2B5EF4-FFF2-40B4-BE49-F238E27FC236}">
              <a16:creationId xmlns:a16="http://schemas.microsoft.com/office/drawing/2014/main" id="{817D9903-5999-5D44-8332-7B195A8703E5}"/>
            </a:ext>
          </a:extLst>
        </xdr:cNvPr>
        <xdr:cNvPicPr>
          <a:picLocks noChangeAspect="1"/>
        </xdr:cNvPicPr>
      </xdr:nvPicPr>
      <xdr:blipFill>
        <a:blip xmlns:r="http://schemas.openxmlformats.org/officeDocument/2006/relationships" r:embed="rId4"/>
        <a:stretch>
          <a:fillRect/>
        </a:stretch>
      </xdr:blipFill>
      <xdr:spPr>
        <a:xfrm>
          <a:off x="571500" y="11912600"/>
          <a:ext cx="3149600" cy="7623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101600</xdr:colOff>
      <xdr:row>0</xdr:row>
      <xdr:rowOff>152401</xdr:rowOff>
    </xdr:from>
    <xdr:ext cx="2984500" cy="812799"/>
    <xdr:pic>
      <xdr:nvPicPr>
        <xdr:cNvPr id="2" name="Picture 1">
          <a:extLst>
            <a:ext uri="{FF2B5EF4-FFF2-40B4-BE49-F238E27FC236}">
              <a16:creationId xmlns:a16="http://schemas.microsoft.com/office/drawing/2014/main" id="{0954970B-6ED6-294E-9B5E-2DEF5BF5117E}"/>
            </a:ext>
          </a:extLst>
        </xdr:cNvPr>
        <xdr:cNvPicPr>
          <a:picLocks noChangeAspect="1"/>
        </xdr:cNvPicPr>
      </xdr:nvPicPr>
      <xdr:blipFill>
        <a:blip xmlns:r="http://schemas.openxmlformats.org/officeDocument/2006/relationships" r:embed="rId1"/>
        <a:stretch>
          <a:fillRect/>
        </a:stretch>
      </xdr:blipFill>
      <xdr:spPr>
        <a:xfrm>
          <a:off x="101600" y="152401"/>
          <a:ext cx="2984500" cy="812799"/>
        </a:xfrm>
        <a:prstGeom prst="rect">
          <a:avLst/>
        </a:prstGeom>
      </xdr:spPr>
    </xdr:pic>
    <xdr:clientData/>
  </xdr:oneCellAnchor>
  <xdr:twoCellAnchor editAs="oneCell">
    <xdr:from>
      <xdr:col>4</xdr:col>
      <xdr:colOff>12700</xdr:colOff>
      <xdr:row>43</xdr:row>
      <xdr:rowOff>152400</xdr:rowOff>
    </xdr:from>
    <xdr:to>
      <xdr:col>6</xdr:col>
      <xdr:colOff>330200</xdr:colOff>
      <xdr:row>45</xdr:row>
      <xdr:rowOff>154510</xdr:rowOff>
    </xdr:to>
    <xdr:pic>
      <xdr:nvPicPr>
        <xdr:cNvPr id="4" name="Picture 3">
          <a:extLst>
            <a:ext uri="{FF2B5EF4-FFF2-40B4-BE49-F238E27FC236}">
              <a16:creationId xmlns:a16="http://schemas.microsoft.com/office/drawing/2014/main" id="{41C6BB14-D38C-D64A-B9A8-80690CC99275}"/>
            </a:ext>
          </a:extLst>
        </xdr:cNvPr>
        <xdr:cNvPicPr>
          <a:picLocks noChangeAspect="1"/>
        </xdr:cNvPicPr>
      </xdr:nvPicPr>
      <xdr:blipFill>
        <a:blip xmlns:r="http://schemas.openxmlformats.org/officeDocument/2006/relationships" r:embed="rId2"/>
        <a:stretch>
          <a:fillRect/>
        </a:stretch>
      </xdr:blipFill>
      <xdr:spPr>
        <a:xfrm>
          <a:off x="3746500" y="10236200"/>
          <a:ext cx="1587500" cy="408510"/>
        </a:xfrm>
        <a:prstGeom prst="rect">
          <a:avLst/>
        </a:prstGeom>
      </xdr:spPr>
    </xdr:pic>
    <xdr:clientData/>
  </xdr:twoCellAnchor>
  <xdr:twoCellAnchor editAs="oneCell">
    <xdr:from>
      <xdr:col>4</xdr:col>
      <xdr:colOff>63500</xdr:colOff>
      <xdr:row>46</xdr:row>
      <xdr:rowOff>25400</xdr:rowOff>
    </xdr:from>
    <xdr:to>
      <xdr:col>6</xdr:col>
      <xdr:colOff>165100</xdr:colOff>
      <xdr:row>48</xdr:row>
      <xdr:rowOff>98685</xdr:rowOff>
    </xdr:to>
    <xdr:pic>
      <xdr:nvPicPr>
        <xdr:cNvPr id="5" name="Picture 4">
          <a:extLst>
            <a:ext uri="{FF2B5EF4-FFF2-40B4-BE49-F238E27FC236}">
              <a16:creationId xmlns:a16="http://schemas.microsoft.com/office/drawing/2014/main" id="{59E3767D-D8EB-5C4A-B0CB-E1ADDA813330}"/>
            </a:ext>
          </a:extLst>
        </xdr:cNvPr>
        <xdr:cNvPicPr>
          <a:picLocks noChangeAspect="1"/>
        </xdr:cNvPicPr>
      </xdr:nvPicPr>
      <xdr:blipFill>
        <a:blip xmlns:r="http://schemas.openxmlformats.org/officeDocument/2006/relationships" r:embed="rId3"/>
        <a:stretch>
          <a:fillRect/>
        </a:stretch>
      </xdr:blipFill>
      <xdr:spPr>
        <a:xfrm>
          <a:off x="3797300" y="10718800"/>
          <a:ext cx="1371600" cy="492385"/>
        </a:xfrm>
        <a:prstGeom prst="rect">
          <a:avLst/>
        </a:prstGeom>
      </xdr:spPr>
    </xdr:pic>
    <xdr:clientData/>
  </xdr:twoCellAnchor>
  <xdr:twoCellAnchor editAs="oneCell">
    <xdr:from>
      <xdr:col>0</xdr:col>
      <xdr:colOff>0</xdr:colOff>
      <xdr:row>44</xdr:row>
      <xdr:rowOff>38100</xdr:rowOff>
    </xdr:from>
    <xdr:to>
      <xdr:col>3</xdr:col>
      <xdr:colOff>393700</xdr:colOff>
      <xdr:row>48</xdr:row>
      <xdr:rowOff>61047</xdr:rowOff>
    </xdr:to>
    <xdr:pic>
      <xdr:nvPicPr>
        <xdr:cNvPr id="3" name="Picture 2">
          <a:extLst>
            <a:ext uri="{FF2B5EF4-FFF2-40B4-BE49-F238E27FC236}">
              <a16:creationId xmlns:a16="http://schemas.microsoft.com/office/drawing/2014/main" id="{71D0AE42-D805-E1E4-01CF-AC6E35A74E39}"/>
            </a:ext>
          </a:extLst>
        </xdr:cNvPr>
        <xdr:cNvPicPr>
          <a:picLocks noChangeAspect="1"/>
        </xdr:cNvPicPr>
      </xdr:nvPicPr>
      <xdr:blipFill>
        <a:blip xmlns:r="http://schemas.openxmlformats.org/officeDocument/2006/relationships" r:embed="rId4"/>
        <a:stretch>
          <a:fillRect/>
        </a:stretch>
      </xdr:blipFill>
      <xdr:spPr>
        <a:xfrm>
          <a:off x="0" y="10490200"/>
          <a:ext cx="3505200" cy="84844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chrostowski@blue-port.pl" TargetMode="External"/><Relationship Id="rId1" Type="http://schemas.openxmlformats.org/officeDocument/2006/relationships/hyperlink" Target="mailto:krasyuk.maxim@gmail.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F4CE6-217B-F540-92EE-AE0B62851AE2}">
  <sheetPr>
    <tabColor rgb="FFFF0000"/>
    <pageSetUpPr fitToPage="1"/>
  </sheetPr>
  <dimension ref="A2:J46"/>
  <sheetViews>
    <sheetView showGridLines="0" view="pageLayout" zoomScaleNormal="100" workbookViewId="0">
      <selection activeCell="A38" sqref="A38:J38"/>
    </sheetView>
  </sheetViews>
  <sheetFormatPr baseColWidth="10" defaultColWidth="11" defaultRowHeight="16" x14ac:dyDescent="0.2"/>
  <cols>
    <col min="1" max="1" width="14.33203125" customWidth="1"/>
    <col min="2" max="2" width="15.33203125" customWidth="1"/>
    <col min="3" max="3" width="15.83203125" customWidth="1"/>
    <col min="4" max="4" width="6.83203125" customWidth="1"/>
    <col min="5" max="6" width="11" customWidth="1"/>
    <col min="7" max="7" width="17.6640625" customWidth="1"/>
    <col min="8" max="8" width="12.6640625" customWidth="1"/>
    <col min="9" max="9" width="13.83203125" customWidth="1"/>
    <col min="10" max="10" width="12.6640625" customWidth="1"/>
  </cols>
  <sheetData>
    <row r="2" spans="1:10" x14ac:dyDescent="0.2">
      <c r="D2" s="49" t="s">
        <v>0</v>
      </c>
    </row>
    <row r="3" spans="1:10" x14ac:dyDescent="0.2">
      <c r="D3" s="49" t="s">
        <v>1</v>
      </c>
    </row>
    <row r="4" spans="1:10" x14ac:dyDescent="0.2">
      <c r="D4" s="49" t="s">
        <v>2</v>
      </c>
    </row>
    <row r="5" spans="1:10" x14ac:dyDescent="0.2">
      <c r="D5" s="49" t="s">
        <v>3</v>
      </c>
    </row>
    <row r="8" spans="1:10" x14ac:dyDescent="0.2">
      <c r="A8" s="101"/>
      <c r="B8" s="101"/>
      <c r="C8" s="101"/>
      <c r="D8" s="48"/>
    </row>
    <row r="9" spans="1:10" ht="21" x14ac:dyDescent="0.2">
      <c r="A9" s="102" t="s">
        <v>4</v>
      </c>
      <c r="B9" s="102"/>
      <c r="C9" s="102"/>
      <c r="D9" s="102"/>
      <c r="E9" s="102"/>
      <c r="F9" s="102"/>
      <c r="G9" s="102"/>
      <c r="H9" s="102"/>
      <c r="I9" s="102"/>
      <c r="J9" s="102"/>
    </row>
    <row r="10" spans="1:10" ht="21" x14ac:dyDescent="0.2">
      <c r="A10" s="47"/>
      <c r="B10" s="47"/>
      <c r="C10" s="47"/>
      <c r="D10" s="47"/>
      <c r="E10" s="47"/>
      <c r="F10" s="47"/>
      <c r="G10" s="47"/>
      <c r="H10" s="47"/>
      <c r="I10" s="47"/>
    </row>
    <row r="11" spans="1:10" ht="23" customHeight="1" x14ac:dyDescent="0.2">
      <c r="A11" s="46" t="s">
        <v>5</v>
      </c>
      <c r="B11" s="143" t="s">
        <v>71</v>
      </c>
      <c r="C11" s="143"/>
    </row>
    <row r="12" spans="1:10" ht="21" customHeight="1" x14ac:dyDescent="0.2">
      <c r="B12" s="45"/>
      <c r="I12" t="s">
        <v>72</v>
      </c>
    </row>
    <row r="14" spans="1:10" x14ac:dyDescent="0.2">
      <c r="A14" s="23"/>
      <c r="B14" s="22"/>
      <c r="C14" s="22"/>
      <c r="D14" s="44"/>
      <c r="G14" s="23"/>
      <c r="H14" s="22"/>
      <c r="I14" s="22"/>
      <c r="J14" s="21"/>
    </row>
    <row r="15" spans="1:10" x14ac:dyDescent="0.2">
      <c r="A15" s="136" t="s">
        <v>6</v>
      </c>
      <c r="B15" s="137"/>
      <c r="C15" s="137"/>
      <c r="D15" s="142"/>
      <c r="E15" s="19"/>
      <c r="G15" s="136" t="s">
        <v>7</v>
      </c>
      <c r="H15" s="137"/>
      <c r="I15" s="137"/>
      <c r="J15" s="138"/>
    </row>
    <row r="16" spans="1:10" x14ac:dyDescent="0.2">
      <c r="A16" s="42"/>
      <c r="D16" s="43"/>
      <c r="G16" s="42"/>
      <c r="J16" s="41"/>
    </row>
    <row r="17" spans="1:10" ht="32" customHeight="1" x14ac:dyDescent="0.2">
      <c r="A17" s="9" t="s">
        <v>8</v>
      </c>
      <c r="B17" s="139" t="s">
        <v>62</v>
      </c>
      <c r="C17" s="139"/>
      <c r="D17" s="40"/>
      <c r="E17" s="39"/>
      <c r="F17" s="19"/>
      <c r="G17" s="9" t="s">
        <v>8</v>
      </c>
      <c r="H17" s="139" t="s">
        <v>9</v>
      </c>
      <c r="I17" s="139"/>
      <c r="J17" s="141"/>
    </row>
    <row r="18" spans="1:10" ht="61" customHeight="1" x14ac:dyDescent="0.2">
      <c r="A18" s="9" t="s">
        <v>10</v>
      </c>
      <c r="B18" s="139" t="s">
        <v>63</v>
      </c>
      <c r="C18" s="139"/>
      <c r="D18" s="140"/>
      <c r="F18" s="38"/>
      <c r="G18" s="9" t="s">
        <v>10</v>
      </c>
      <c r="H18" s="139" t="s">
        <v>11</v>
      </c>
      <c r="I18" s="139"/>
      <c r="J18" s="140"/>
    </row>
    <row r="19" spans="1:10" ht="23" customHeight="1" x14ac:dyDescent="0.2">
      <c r="A19" s="9" t="s">
        <v>12</v>
      </c>
      <c r="B19" s="149" t="s">
        <v>64</v>
      </c>
      <c r="C19" s="149"/>
      <c r="D19" s="150"/>
      <c r="E19" s="37"/>
      <c r="F19" s="32"/>
      <c r="G19" s="9" t="s">
        <v>12</v>
      </c>
      <c r="H19" s="149" t="s">
        <v>13</v>
      </c>
      <c r="I19" s="149"/>
      <c r="J19" s="150"/>
    </row>
    <row r="20" spans="1:10" ht="26" customHeight="1" x14ac:dyDescent="0.2">
      <c r="A20" s="9" t="s">
        <v>14</v>
      </c>
      <c r="B20" s="151" t="s">
        <v>65</v>
      </c>
      <c r="C20" s="151"/>
      <c r="D20" s="152"/>
      <c r="E20" s="36"/>
      <c r="F20" s="35"/>
      <c r="G20" s="9" t="s">
        <v>14</v>
      </c>
      <c r="H20" s="151" t="s">
        <v>15</v>
      </c>
      <c r="I20" s="151"/>
      <c r="J20" s="152"/>
    </row>
    <row r="21" spans="1:10" ht="16" customHeight="1" x14ac:dyDescent="0.2">
      <c r="A21" s="9" t="s">
        <v>16</v>
      </c>
      <c r="B21" s="143" t="s">
        <v>66</v>
      </c>
      <c r="C21" s="143"/>
      <c r="D21" s="153"/>
      <c r="F21" s="34"/>
      <c r="G21" s="9" t="s">
        <v>16</v>
      </c>
      <c r="H21" s="143" t="s">
        <v>17</v>
      </c>
      <c r="I21" s="143"/>
      <c r="J21" s="153"/>
    </row>
    <row r="22" spans="1:10" x14ac:dyDescent="0.2">
      <c r="A22" s="9" t="s">
        <v>18</v>
      </c>
      <c r="B22" s="144" t="s">
        <v>19</v>
      </c>
      <c r="C22" s="144"/>
      <c r="D22" s="145"/>
      <c r="E22" s="33"/>
      <c r="F22" s="32"/>
      <c r="G22" s="9" t="s">
        <v>20</v>
      </c>
      <c r="H22" s="31"/>
      <c r="I22" s="31"/>
      <c r="J22" s="30"/>
    </row>
    <row r="23" spans="1:10" x14ac:dyDescent="0.2">
      <c r="A23" s="29"/>
      <c r="B23" s="28"/>
      <c r="C23" s="28"/>
      <c r="D23" s="27"/>
      <c r="G23" s="26"/>
      <c r="H23" s="25"/>
      <c r="I23" s="25"/>
      <c r="J23" s="24"/>
    </row>
    <row r="25" spans="1:10" x14ac:dyDescent="0.2">
      <c r="A25" s="23"/>
      <c r="B25" s="22"/>
      <c r="C25" s="22"/>
      <c r="D25" s="21"/>
      <c r="G25" s="23"/>
      <c r="H25" s="22"/>
      <c r="I25" s="22"/>
      <c r="J25" s="21"/>
    </row>
    <row r="26" spans="1:10" x14ac:dyDescent="0.2">
      <c r="A26" s="136" t="s">
        <v>21</v>
      </c>
      <c r="B26" s="137"/>
      <c r="C26" s="137"/>
      <c r="D26" s="138"/>
      <c r="E26" s="19"/>
      <c r="F26" s="19"/>
      <c r="G26" s="136" t="s">
        <v>22</v>
      </c>
      <c r="H26" s="137"/>
      <c r="I26" s="137"/>
      <c r="J26" s="138"/>
    </row>
    <row r="27" spans="1:10" x14ac:dyDescent="0.2">
      <c r="A27" s="20"/>
      <c r="B27" s="19"/>
      <c r="C27" s="19"/>
      <c r="D27" s="18"/>
      <c r="E27" s="19"/>
      <c r="F27" s="19"/>
      <c r="G27" s="20"/>
      <c r="H27" s="19"/>
      <c r="I27" s="19"/>
      <c r="J27" s="18"/>
    </row>
    <row r="28" spans="1:10" ht="23" customHeight="1" x14ac:dyDescent="0.2">
      <c r="A28" s="17" t="s">
        <v>23</v>
      </c>
      <c r="B28" s="147" t="s">
        <v>67</v>
      </c>
      <c r="C28" s="147"/>
      <c r="D28" s="148"/>
      <c r="E28" s="16"/>
      <c r="F28" s="16"/>
      <c r="G28" s="14" t="s">
        <v>24</v>
      </c>
      <c r="H28" s="13" t="s">
        <v>75</v>
      </c>
      <c r="I28" s="13"/>
      <c r="J28" s="12"/>
    </row>
    <row r="29" spans="1:10" ht="22" customHeight="1" x14ac:dyDescent="0.2">
      <c r="A29" s="14" t="s">
        <v>25</v>
      </c>
      <c r="B29" s="143" t="s">
        <v>74</v>
      </c>
      <c r="C29" s="143"/>
      <c r="D29" s="146"/>
      <c r="E29" s="15"/>
      <c r="F29" s="15"/>
      <c r="G29" s="14" t="s">
        <v>26</v>
      </c>
      <c r="H29" s="13" t="s">
        <v>76</v>
      </c>
      <c r="I29" s="13"/>
      <c r="J29" s="12"/>
    </row>
    <row r="30" spans="1:10" ht="22" customHeight="1" x14ac:dyDescent="0.2">
      <c r="A30" s="14" t="s">
        <v>27</v>
      </c>
      <c r="B30" s="124" t="s">
        <v>73</v>
      </c>
      <c r="C30" s="124"/>
      <c r="D30" s="125"/>
      <c r="E30" s="15"/>
      <c r="F30" s="15"/>
      <c r="G30" s="14" t="s">
        <v>28</v>
      </c>
      <c r="H30" s="88" t="s">
        <v>29</v>
      </c>
      <c r="I30" s="13"/>
      <c r="J30" s="12"/>
    </row>
    <row r="31" spans="1:10" ht="30" customHeight="1" x14ac:dyDescent="0.2">
      <c r="A31" s="14" t="s">
        <v>30</v>
      </c>
      <c r="B31" s="124" t="s">
        <v>31</v>
      </c>
      <c r="C31" s="124"/>
      <c r="D31" s="125"/>
      <c r="E31" s="15"/>
      <c r="F31" s="15"/>
      <c r="G31" s="14" t="s">
        <v>32</v>
      </c>
      <c r="H31" s="134" t="s">
        <v>33</v>
      </c>
      <c r="I31" s="135"/>
      <c r="J31" s="12"/>
    </row>
    <row r="32" spans="1:10" ht="18" customHeight="1" x14ac:dyDescent="0.2">
      <c r="A32" s="9" t="s">
        <v>34</v>
      </c>
      <c r="B32" s="133" t="s">
        <v>35</v>
      </c>
      <c r="C32" s="133"/>
      <c r="D32" s="11"/>
      <c r="E32" s="10"/>
      <c r="F32" s="10"/>
      <c r="G32" s="9"/>
      <c r="H32" s="6"/>
      <c r="I32" s="6"/>
      <c r="J32" s="8"/>
    </row>
    <row r="33" spans="1:10" ht="18" customHeight="1" x14ac:dyDescent="0.2">
      <c r="A33" s="7"/>
      <c r="B33" s="131"/>
      <c r="C33" s="131"/>
      <c r="D33" s="132"/>
      <c r="E33" s="6"/>
      <c r="F33" s="6"/>
      <c r="G33" s="126" t="s">
        <v>36</v>
      </c>
      <c r="H33" s="127"/>
      <c r="I33" s="127"/>
      <c r="J33" s="128"/>
    </row>
    <row r="34" spans="1:10" x14ac:dyDescent="0.2">
      <c r="A34" s="5"/>
      <c r="B34" s="5"/>
      <c r="C34" s="5"/>
      <c r="D34" s="5"/>
      <c r="G34" s="5"/>
      <c r="H34" s="5"/>
      <c r="I34" s="5"/>
      <c r="J34" s="5"/>
    </row>
    <row r="36" spans="1:10" ht="20" x14ac:dyDescent="0.2">
      <c r="A36" s="119" t="s">
        <v>37</v>
      </c>
      <c r="B36" s="129"/>
      <c r="C36" s="4" t="s">
        <v>38</v>
      </c>
      <c r="D36" s="118" t="s">
        <v>39</v>
      </c>
      <c r="E36" s="119"/>
      <c r="F36" s="119"/>
      <c r="G36" s="119"/>
      <c r="H36" s="120"/>
      <c r="I36" s="3" t="s">
        <v>40</v>
      </c>
      <c r="J36" s="2" t="s">
        <v>41</v>
      </c>
    </row>
    <row r="37" spans="1:10" ht="112" customHeight="1" x14ac:dyDescent="0.2">
      <c r="A37" s="121" t="s">
        <v>68</v>
      </c>
      <c r="B37" s="130"/>
      <c r="C37" s="94" t="s">
        <v>69</v>
      </c>
      <c r="D37" s="121" t="s">
        <v>70</v>
      </c>
      <c r="E37" s="122"/>
      <c r="F37" s="122"/>
      <c r="G37" s="122"/>
      <c r="H37" s="123"/>
      <c r="I37" s="95" t="s">
        <v>77</v>
      </c>
      <c r="J37" s="89">
        <v>5000</v>
      </c>
    </row>
    <row r="38" spans="1:10" ht="65" customHeight="1" x14ac:dyDescent="0.2">
      <c r="A38" s="117" t="s">
        <v>42</v>
      </c>
      <c r="B38" s="117"/>
      <c r="C38" s="117"/>
      <c r="D38" s="117"/>
      <c r="E38" s="117"/>
      <c r="F38" s="117"/>
      <c r="G38" s="117"/>
      <c r="H38" s="117"/>
      <c r="I38" s="117"/>
      <c r="J38" s="117"/>
    </row>
    <row r="39" spans="1:10" ht="14" customHeight="1" x14ac:dyDescent="0.2"/>
    <row r="40" spans="1:10" ht="14" customHeight="1" x14ac:dyDescent="0.2">
      <c r="A40" s="1"/>
      <c r="B40" s="1"/>
      <c r="C40" s="1"/>
      <c r="D40" s="1"/>
      <c r="E40" s="1"/>
      <c r="F40" s="1"/>
      <c r="G40" s="1"/>
      <c r="H40" s="1"/>
      <c r="I40" s="1"/>
    </row>
    <row r="41" spans="1:10" ht="39" customHeight="1" x14ac:dyDescent="0.2">
      <c r="A41" s="101" t="s">
        <v>43</v>
      </c>
      <c r="B41" s="101"/>
      <c r="C41" s="101"/>
      <c r="D41" s="101"/>
      <c r="E41" s="101"/>
      <c r="F41" s="101"/>
      <c r="G41" s="101"/>
      <c r="H41" s="101"/>
      <c r="I41" s="101"/>
      <c r="J41" s="101"/>
    </row>
    <row r="45" spans="1:10" ht="19" x14ac:dyDescent="0.2">
      <c r="A45" s="85"/>
      <c r="B45" s="85"/>
      <c r="C45" s="85"/>
      <c r="D45" s="85"/>
      <c r="H45" s="116" t="str">
        <f>B11</f>
        <v>June 22, 2026</v>
      </c>
      <c r="I45" s="116"/>
      <c r="J45" s="116"/>
    </row>
    <row r="46" spans="1:10" ht="31" customHeight="1" x14ac:dyDescent="0.2">
      <c r="A46" s="114" t="s">
        <v>61</v>
      </c>
      <c r="B46" s="114"/>
      <c r="C46" s="114"/>
      <c r="D46" s="114"/>
      <c r="H46" s="115" t="s">
        <v>44</v>
      </c>
      <c r="I46" s="115"/>
      <c r="J46" s="115"/>
    </row>
  </sheetData>
  <mergeCells count="35">
    <mergeCell ref="H19:J19"/>
    <mergeCell ref="H20:J20"/>
    <mergeCell ref="H21:J21"/>
    <mergeCell ref="B19:D19"/>
    <mergeCell ref="B20:D20"/>
    <mergeCell ref="B21:D21"/>
    <mergeCell ref="B22:D22"/>
    <mergeCell ref="A26:D26"/>
    <mergeCell ref="G26:J26"/>
    <mergeCell ref="B29:D29"/>
    <mergeCell ref="B30:D30"/>
    <mergeCell ref="B28:D28"/>
    <mergeCell ref="A8:C8"/>
    <mergeCell ref="G15:J15"/>
    <mergeCell ref="A9:J9"/>
    <mergeCell ref="H18:J18"/>
    <mergeCell ref="H17:J17"/>
    <mergeCell ref="B18:D18"/>
    <mergeCell ref="A15:D15"/>
    <mergeCell ref="B17:C17"/>
    <mergeCell ref="B11:C11"/>
    <mergeCell ref="D36:H36"/>
    <mergeCell ref="D37:H37"/>
    <mergeCell ref="B31:D31"/>
    <mergeCell ref="G33:J33"/>
    <mergeCell ref="A36:B36"/>
    <mergeCell ref="A37:B37"/>
    <mergeCell ref="B33:D33"/>
    <mergeCell ref="B32:C32"/>
    <mergeCell ref="H31:I31"/>
    <mergeCell ref="A46:D46"/>
    <mergeCell ref="H46:J46"/>
    <mergeCell ref="H45:J45"/>
    <mergeCell ref="A38:J38"/>
    <mergeCell ref="A41:J41"/>
  </mergeCells>
  <hyperlinks>
    <hyperlink ref="B20" r:id="rId1" xr:uid="{6B65A80E-1B5C-2F43-B8BE-6A1ED303F61A}"/>
    <hyperlink ref="H20" r:id="rId2" xr:uid="{53B8C907-05D9-374E-9EA4-D00BBB26E9F8}"/>
  </hyperlinks>
  <printOptions horizontalCentered="1" verticalCentered="1"/>
  <pageMargins left="0.25" right="0.25" top="0.25" bottom="0.25" header="0.25" footer="0.35"/>
  <pageSetup scale="72" orientation="portrait" horizontalDpi="4294967292" verticalDpi="4294967292"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624EF-C382-F847-B544-8C9B5E289207}">
  <sheetPr>
    <pageSetUpPr fitToPage="1"/>
  </sheetPr>
  <dimension ref="A2:J53"/>
  <sheetViews>
    <sheetView showGridLines="0" tabSelected="1" view="pageLayout" topLeftCell="A14" workbookViewId="0">
      <selection activeCell="F23" sqref="F23"/>
    </sheetView>
  </sheetViews>
  <sheetFormatPr baseColWidth="10" defaultColWidth="11" defaultRowHeight="16" x14ac:dyDescent="0.2"/>
  <cols>
    <col min="1" max="1" width="14.83203125" customWidth="1"/>
    <col min="3" max="3" width="14.6640625" customWidth="1"/>
    <col min="4" max="4" width="9.6640625" customWidth="1"/>
    <col min="5" max="5" width="7.83203125" customWidth="1"/>
    <col min="6" max="6" width="7" customWidth="1"/>
    <col min="7" max="7" width="16.83203125" customWidth="1"/>
    <col min="8" max="8" width="11.6640625" customWidth="1"/>
    <col min="9" max="9" width="12" customWidth="1"/>
    <col min="10" max="10" width="18.1640625" customWidth="1"/>
    <col min="11" max="11" width="5.5" customWidth="1"/>
  </cols>
  <sheetData>
    <row r="2" spans="1:10" x14ac:dyDescent="0.2">
      <c r="D2" s="49" t="s">
        <v>0</v>
      </c>
    </row>
    <row r="3" spans="1:10" x14ac:dyDescent="0.2">
      <c r="D3" s="49" t="s">
        <v>1</v>
      </c>
    </row>
    <row r="4" spans="1:10" x14ac:dyDescent="0.2">
      <c r="D4" s="49" t="s">
        <v>2</v>
      </c>
    </row>
    <row r="5" spans="1:10" x14ac:dyDescent="0.2">
      <c r="D5" s="49" t="s">
        <v>3</v>
      </c>
    </row>
    <row r="7" spans="1:10" ht="7" customHeight="1" x14ac:dyDescent="0.2"/>
    <row r="8" spans="1:10" ht="8" customHeight="1" x14ac:dyDescent="0.2">
      <c r="A8" s="101"/>
      <c r="B8" s="101"/>
      <c r="C8" s="101"/>
      <c r="D8" s="48"/>
    </row>
    <row r="9" spans="1:10" ht="21" x14ac:dyDescent="0.2">
      <c r="A9" s="102" t="s">
        <v>47</v>
      </c>
      <c r="B9" s="102"/>
      <c r="C9" s="102"/>
      <c r="D9" s="102"/>
      <c r="E9" s="102"/>
      <c r="F9" s="102"/>
      <c r="G9" s="102"/>
      <c r="H9" s="102"/>
      <c r="I9" s="102"/>
      <c r="J9" s="102"/>
    </row>
    <row r="10" spans="1:10" ht="21" x14ac:dyDescent="0.2">
      <c r="A10" s="47"/>
      <c r="B10" s="47"/>
      <c r="C10" s="47"/>
      <c r="D10" s="47"/>
      <c r="E10" s="47"/>
      <c r="F10" s="47"/>
      <c r="G10" s="47"/>
      <c r="H10" s="47"/>
      <c r="I10" s="47"/>
      <c r="J10" s="47"/>
    </row>
    <row r="11" spans="1:10" ht="23" customHeight="1" x14ac:dyDescent="0.2">
      <c r="A11" s="46" t="s">
        <v>5</v>
      </c>
      <c r="B11" s="90" t="str">
        <f>'Commercial Invoice'!B11</f>
        <v>June 22, 2026</v>
      </c>
    </row>
    <row r="12" spans="1:10" x14ac:dyDescent="0.2">
      <c r="B12" s="45"/>
    </row>
    <row r="13" spans="1:10" ht="15" customHeight="1" x14ac:dyDescent="0.2">
      <c r="A13" s="155" t="s">
        <v>48</v>
      </c>
      <c r="B13" s="155"/>
      <c r="C13" s="155"/>
      <c r="D13" s="155"/>
      <c r="E13" s="155"/>
      <c r="F13" s="155"/>
      <c r="G13" s="155"/>
    </row>
    <row r="14" spans="1:10" ht="85" customHeight="1" x14ac:dyDescent="0.2">
      <c r="A14" s="134" t="s">
        <v>49</v>
      </c>
      <c r="B14" s="134"/>
      <c r="C14" s="134"/>
      <c r="D14" s="134"/>
      <c r="E14" s="134"/>
      <c r="F14" s="134"/>
      <c r="G14" s="154" t="str">
        <f>'Commercial Invoice'!D37</f>
        <v>79 PACKAGE(S) OF (30 PALLETS, 26 PIECES, 23 BOXES) DONATED RELIEF CARGO:  FURNITURE, CLOTHING, AND SHOES (DETAIL ON PACKING LIST) OF DONATED RELIEF CARGO FOR HUMANITARIAN ASSISTANCE. THIS SHIPMENT IS A DONATION FOR RELIEF OR CHARITY ONLY. NOT TO BE RESOLD. NOT FOR EXCHANGE FOR PROFIT OR GAIN. NO COMMERCIAL VALUE. NLR - NO LICENSE REQUIRED</v>
      </c>
      <c r="H14" s="154"/>
      <c r="I14" s="154"/>
      <c r="J14" s="154"/>
    </row>
    <row r="15" spans="1:10" ht="16" customHeight="1" x14ac:dyDescent="0.2">
      <c r="A15" s="111" t="s">
        <v>50</v>
      </c>
      <c r="B15" s="111"/>
      <c r="C15" s="111"/>
      <c r="D15" s="111"/>
      <c r="E15" s="111"/>
      <c r="F15" s="111"/>
      <c r="G15" s="111"/>
      <c r="H15" s="111"/>
      <c r="I15" s="111"/>
      <c r="J15" s="111"/>
    </row>
    <row r="16" spans="1:10" x14ac:dyDescent="0.2">
      <c r="A16" s="111"/>
      <c r="B16" s="111"/>
      <c r="C16" s="111"/>
      <c r="D16" s="111"/>
      <c r="E16" s="111"/>
      <c r="F16" s="111"/>
      <c r="G16" s="111"/>
      <c r="H16" s="111"/>
      <c r="I16" s="111"/>
      <c r="J16" s="111"/>
    </row>
    <row r="18" spans="1:10" x14ac:dyDescent="0.2">
      <c r="A18" s="23"/>
      <c r="B18" s="22"/>
      <c r="C18" s="22"/>
      <c r="D18" s="22"/>
      <c r="E18" s="21"/>
      <c r="G18" s="23"/>
      <c r="H18" s="22"/>
      <c r="I18" s="22"/>
      <c r="J18" s="21"/>
    </row>
    <row r="19" spans="1:10" x14ac:dyDescent="0.2">
      <c r="A19" s="136" t="s">
        <v>6</v>
      </c>
      <c r="B19" s="137"/>
      <c r="C19" s="137"/>
      <c r="D19" s="137"/>
      <c r="E19" s="138"/>
      <c r="G19" s="136" t="s">
        <v>7</v>
      </c>
      <c r="H19" s="137"/>
      <c r="I19" s="137"/>
      <c r="J19" s="138"/>
    </row>
    <row r="20" spans="1:10" x14ac:dyDescent="0.2">
      <c r="A20" s="42"/>
      <c r="E20" s="41"/>
      <c r="G20" s="42"/>
      <c r="J20" s="41"/>
    </row>
    <row r="21" spans="1:10" ht="33" customHeight="1" x14ac:dyDescent="0.2">
      <c r="A21" s="14" t="s">
        <v>8</v>
      </c>
      <c r="B21" s="134" t="str">
        <f>'Commercial Invoice'!B17</f>
        <v>Transcarpathian Regional Charity Fund "Hope of Mercy”
(TR CF “Hope of Mercy”)</v>
      </c>
      <c r="C21" s="134"/>
      <c r="D21" s="134"/>
      <c r="E21" s="12"/>
      <c r="F21" s="56"/>
      <c r="G21" s="14" t="s">
        <v>8</v>
      </c>
      <c r="H21" s="134" t="str">
        <f>'Commercial Invoice'!H17</f>
        <v>Blue Port Sp. z o.o. ul.</v>
      </c>
      <c r="I21" s="134"/>
      <c r="J21" s="157"/>
    </row>
    <row r="22" spans="1:10" x14ac:dyDescent="0.2">
      <c r="A22" s="156" t="s">
        <v>10</v>
      </c>
      <c r="B22" s="158" t="str">
        <f>'Commercial Invoice'!B18</f>
        <v>Shchorsa street 30, Veliki Luchki, 
Mukachevo district, Transcarpathian region, 89625, 
code EDRPOU 34305887</v>
      </c>
      <c r="C22" s="158"/>
      <c r="D22" s="158"/>
      <c r="E22" s="159"/>
      <c r="F22" s="56"/>
      <c r="G22" s="156" t="s">
        <v>10</v>
      </c>
      <c r="H22" s="158" t="str">
        <f>'Commercial Invoice'!H18</f>
        <v>Wieczorynki 43
POZNAN, POL</v>
      </c>
      <c r="I22" s="158"/>
      <c r="J22" s="159"/>
    </row>
    <row r="23" spans="1:10" ht="37" customHeight="1" x14ac:dyDescent="0.2">
      <c r="A23" s="156"/>
      <c r="B23" s="158"/>
      <c r="C23" s="158"/>
      <c r="D23" s="158"/>
      <c r="E23" s="159"/>
      <c r="F23" s="56"/>
      <c r="G23" s="156"/>
      <c r="H23" s="158"/>
      <c r="I23" s="158"/>
      <c r="J23" s="159"/>
    </row>
    <row r="24" spans="1:10" x14ac:dyDescent="0.2">
      <c r="A24" s="14" t="s">
        <v>12</v>
      </c>
      <c r="B24" s="135" t="str">
        <f>'Commercial Invoice'!B19</f>
        <v>Vasyl Porokhnavets</v>
      </c>
      <c r="C24" s="135"/>
      <c r="D24" s="135"/>
      <c r="E24" s="12"/>
      <c r="F24" s="56"/>
      <c r="G24" s="14" t="s">
        <v>12</v>
      </c>
      <c r="H24" s="135" t="str">
        <f>'Commercial Invoice'!H19</f>
        <v>Pawel Chrostowski</v>
      </c>
      <c r="I24" s="135"/>
      <c r="J24" s="160"/>
    </row>
    <row r="25" spans="1:10" x14ac:dyDescent="0.2">
      <c r="A25" s="14" t="s">
        <v>14</v>
      </c>
      <c r="B25" s="135" t="str">
        <f>'Commercial Invoice'!B20</f>
        <v>krasyuk.maxim@gmail.com</v>
      </c>
      <c r="C25" s="135"/>
      <c r="D25" s="135"/>
      <c r="E25" s="12"/>
      <c r="F25" s="56"/>
      <c r="G25" s="14" t="s">
        <v>14</v>
      </c>
      <c r="H25" s="135" t="str">
        <f>'Commercial Invoice'!H20</f>
        <v>pchrostowski@blue-port.pl</v>
      </c>
      <c r="I25" s="135"/>
      <c r="J25" s="160"/>
    </row>
    <row r="26" spans="1:10" x14ac:dyDescent="0.2">
      <c r="A26" s="14" t="s">
        <v>16</v>
      </c>
      <c r="B26" s="124" t="str">
        <f>'Commercial Invoice'!B21</f>
        <v xml:space="preserve"> +380 (99) 026 01 61</v>
      </c>
      <c r="C26" s="135"/>
      <c r="D26" s="135"/>
      <c r="E26" s="12"/>
      <c r="F26" s="56"/>
      <c r="G26" s="14" t="s">
        <v>16</v>
      </c>
      <c r="H26" s="124" t="str">
        <f>'Commercial Invoice'!H21</f>
        <v>+48 570 111 800</v>
      </c>
      <c r="I26" s="135"/>
      <c r="J26" s="160"/>
    </row>
    <row r="27" spans="1:10" x14ac:dyDescent="0.2">
      <c r="A27" s="9"/>
      <c r="B27" s="167"/>
      <c r="C27" s="167"/>
      <c r="D27" s="167"/>
      <c r="E27" s="168"/>
      <c r="F27" s="55"/>
      <c r="G27" s="9"/>
      <c r="H27" s="167"/>
      <c r="I27" s="167"/>
      <c r="J27" s="168"/>
    </row>
    <row r="28" spans="1:10" x14ac:dyDescent="0.2">
      <c r="A28" s="29"/>
      <c r="B28" s="28"/>
      <c r="C28" s="28"/>
      <c r="D28" s="28"/>
      <c r="E28" s="54"/>
      <c r="G28" s="29"/>
      <c r="H28" s="28"/>
      <c r="I28" s="28"/>
      <c r="J28" s="54"/>
    </row>
    <row r="29" spans="1:10" ht="16" customHeight="1" x14ac:dyDescent="0.2">
      <c r="A29" s="61"/>
      <c r="B29" s="61"/>
      <c r="C29" s="61"/>
      <c r="D29" s="61"/>
      <c r="E29" s="61"/>
      <c r="F29" s="61"/>
      <c r="G29" s="61"/>
      <c r="H29" s="61"/>
      <c r="I29" s="61"/>
      <c r="J29" s="61"/>
    </row>
    <row r="30" spans="1:10" ht="77" customHeight="1" x14ac:dyDescent="0.2">
      <c r="A30" s="134" t="s">
        <v>80</v>
      </c>
      <c r="B30" s="134"/>
      <c r="C30" s="134"/>
      <c r="D30" s="134"/>
      <c r="E30" s="134"/>
      <c r="F30" s="134"/>
      <c r="G30" s="134"/>
      <c r="H30" s="134"/>
      <c r="I30" s="134"/>
      <c r="J30" s="134"/>
    </row>
    <row r="31" spans="1:10" x14ac:dyDescent="0.2">
      <c r="A31" s="61"/>
      <c r="B31" s="61"/>
      <c r="C31" s="61"/>
      <c r="D31" s="61"/>
      <c r="E31" s="61"/>
      <c r="F31" s="61"/>
      <c r="G31" s="61"/>
      <c r="H31" s="61"/>
      <c r="I31" s="61"/>
      <c r="J31" s="61"/>
    </row>
    <row r="32" spans="1:10" x14ac:dyDescent="0.2">
      <c r="A32" s="134" t="s">
        <v>51</v>
      </c>
      <c r="B32" s="134"/>
      <c r="C32" s="134"/>
      <c r="D32" s="134"/>
      <c r="E32" s="134"/>
      <c r="F32" s="134"/>
      <c r="G32" s="134"/>
      <c r="H32" s="134"/>
      <c r="I32" s="134"/>
      <c r="J32" s="134"/>
    </row>
    <row r="33" spans="1:10" x14ac:dyDescent="0.2">
      <c r="A33" s="134"/>
      <c r="B33" s="134"/>
      <c r="C33" s="134"/>
      <c r="D33" s="134"/>
      <c r="E33" s="134"/>
      <c r="F33" s="134"/>
      <c r="G33" s="134"/>
      <c r="H33" s="134"/>
      <c r="I33" s="134"/>
      <c r="J33" s="134"/>
    </row>
    <row r="34" spans="1:10" x14ac:dyDescent="0.2">
      <c r="A34" s="134"/>
      <c r="B34" s="134"/>
      <c r="C34" s="134"/>
      <c r="D34" s="134"/>
      <c r="E34" s="134"/>
      <c r="F34" s="134"/>
      <c r="G34" s="134"/>
      <c r="H34" s="134"/>
      <c r="I34" s="134"/>
      <c r="J34" s="134"/>
    </row>
    <row r="36" spans="1:10" x14ac:dyDescent="0.2">
      <c r="A36" s="134" t="s">
        <v>52</v>
      </c>
      <c r="B36" s="134"/>
      <c r="C36" s="134"/>
      <c r="D36" s="134"/>
      <c r="E36" s="134"/>
      <c r="F36" s="134"/>
      <c r="G36" s="134"/>
      <c r="H36" s="134"/>
      <c r="I36" s="134"/>
      <c r="J36" s="134"/>
    </row>
    <row r="37" spans="1:10" x14ac:dyDescent="0.2">
      <c r="A37" s="134"/>
      <c r="B37" s="134"/>
      <c r="C37" s="134"/>
      <c r="D37" s="134"/>
      <c r="E37" s="134"/>
      <c r="F37" s="134"/>
      <c r="G37" s="134"/>
      <c r="H37" s="134"/>
      <c r="I37" s="134"/>
      <c r="J37" s="134"/>
    </row>
    <row r="38" spans="1:10" x14ac:dyDescent="0.2">
      <c r="A38" s="134"/>
      <c r="B38" s="134"/>
      <c r="C38" s="134"/>
      <c r="D38" s="134"/>
      <c r="E38" s="134"/>
      <c r="F38" s="134"/>
      <c r="G38" s="134"/>
      <c r="H38" s="134"/>
      <c r="I38" s="134"/>
      <c r="J38" s="134"/>
    </row>
    <row r="40" spans="1:10" x14ac:dyDescent="0.2">
      <c r="A40" t="s">
        <v>53</v>
      </c>
    </row>
    <row r="44" spans="1:10" x14ac:dyDescent="0.2">
      <c r="A44" s="85"/>
      <c r="B44" s="85"/>
      <c r="C44" s="85"/>
      <c r="D44" s="85"/>
    </row>
    <row r="45" spans="1:10" s="93" customFormat="1" ht="33" customHeight="1" x14ac:dyDescent="0.2">
      <c r="A45" s="166" t="s">
        <v>61</v>
      </c>
      <c r="B45" s="166"/>
      <c r="C45" s="166"/>
    </row>
    <row r="47" spans="1:10" ht="29" customHeight="1" x14ac:dyDescent="0.2">
      <c r="A47" s="171" t="s">
        <v>21</v>
      </c>
      <c r="B47" s="172"/>
      <c r="C47" s="172"/>
      <c r="D47" s="172"/>
      <c r="E47" s="173"/>
      <c r="G47" s="171" t="s">
        <v>22</v>
      </c>
      <c r="H47" s="172"/>
      <c r="I47" s="172"/>
      <c r="J47" s="173"/>
    </row>
    <row r="48" spans="1:10" ht="29" customHeight="1" x14ac:dyDescent="0.2">
      <c r="A48" s="17" t="s">
        <v>23</v>
      </c>
      <c r="B48" s="169" t="str">
        <f>'Commercial Invoice'!B28:D28</f>
        <v>S26019</v>
      </c>
      <c r="C48" s="169"/>
      <c r="D48" s="169"/>
      <c r="E48" s="170"/>
      <c r="G48" s="14" t="s">
        <v>24</v>
      </c>
      <c r="H48" s="135" t="str">
        <f>'Commercial Invoice'!H28</f>
        <v>PL GERMANY</v>
      </c>
      <c r="I48" s="135"/>
      <c r="J48" s="160"/>
    </row>
    <row r="49" spans="1:10" ht="29" customHeight="1" x14ac:dyDescent="0.2">
      <c r="A49" s="14" t="s">
        <v>25</v>
      </c>
      <c r="B49" s="124" t="str">
        <f>'Commercial Invoice'!B29:D29</f>
        <v>0268</v>
      </c>
      <c r="C49" s="124"/>
      <c r="D49" s="124"/>
      <c r="E49" s="125"/>
      <c r="G49" s="14" t="s">
        <v>26</v>
      </c>
      <c r="H49" s="135" t="str">
        <f>'Commercial Invoice'!H29</f>
        <v>626E</v>
      </c>
      <c r="I49" s="135"/>
      <c r="J49" s="160"/>
    </row>
    <row r="50" spans="1:10" ht="29" customHeight="1" x14ac:dyDescent="0.2">
      <c r="A50" s="14" t="s">
        <v>27</v>
      </c>
      <c r="B50" s="124" t="str">
        <f>'Commercial Invoice'!B30:D30</f>
        <v>HLCUBSC2606BMCW9</v>
      </c>
      <c r="C50" s="124"/>
      <c r="D50" s="124"/>
      <c r="E50" s="125"/>
      <c r="G50" s="14" t="s">
        <v>28</v>
      </c>
      <c r="H50" s="135" t="str">
        <f>'Commercial Invoice'!H30</f>
        <v>NORFOLK</v>
      </c>
      <c r="I50" s="135"/>
      <c r="J50" s="160"/>
    </row>
    <row r="51" spans="1:10" ht="29" customHeight="1" x14ac:dyDescent="0.2">
      <c r="A51" s="14"/>
      <c r="B51" s="124"/>
      <c r="C51" s="124"/>
      <c r="D51" s="124"/>
      <c r="E51" s="125"/>
      <c r="G51" s="14" t="s">
        <v>32</v>
      </c>
      <c r="H51" s="164" t="str">
        <f>'Commercial Invoice'!H31</f>
        <v>GDYNIA</v>
      </c>
      <c r="I51" s="164"/>
      <c r="J51" s="165"/>
    </row>
    <row r="52" spans="1:10" ht="23" customHeight="1" x14ac:dyDescent="0.2">
      <c r="A52" s="14"/>
      <c r="B52" s="135"/>
      <c r="C52" s="135"/>
      <c r="D52" s="13"/>
      <c r="E52" s="12"/>
      <c r="G52" s="161" t="s">
        <v>36</v>
      </c>
      <c r="H52" s="162"/>
      <c r="I52" s="162"/>
      <c r="J52" s="163"/>
    </row>
    <row r="53" spans="1:10" x14ac:dyDescent="0.2">
      <c r="A53" s="5"/>
      <c r="B53" s="5"/>
      <c r="C53" s="5"/>
      <c r="D53" s="5"/>
      <c r="E53" s="5"/>
      <c r="G53" s="5"/>
      <c r="H53" s="5"/>
      <c r="I53" s="5"/>
      <c r="J53" s="5"/>
    </row>
  </sheetData>
  <mergeCells count="38">
    <mergeCell ref="H49:J49"/>
    <mergeCell ref="B48:E48"/>
    <mergeCell ref="B49:E49"/>
    <mergeCell ref="A47:E47"/>
    <mergeCell ref="G47:J47"/>
    <mergeCell ref="A45:C45"/>
    <mergeCell ref="A32:J34"/>
    <mergeCell ref="A36:J38"/>
    <mergeCell ref="H27:J27"/>
    <mergeCell ref="H48:J48"/>
    <mergeCell ref="A30:J30"/>
    <mergeCell ref="B27:E27"/>
    <mergeCell ref="H50:J50"/>
    <mergeCell ref="B52:C52"/>
    <mergeCell ref="G52:J52"/>
    <mergeCell ref="H51:J51"/>
    <mergeCell ref="B50:E50"/>
    <mergeCell ref="B51:E51"/>
    <mergeCell ref="B21:D21"/>
    <mergeCell ref="B24:D24"/>
    <mergeCell ref="B25:D25"/>
    <mergeCell ref="B26:D26"/>
    <mergeCell ref="A15:J16"/>
    <mergeCell ref="G22:G23"/>
    <mergeCell ref="H21:J21"/>
    <mergeCell ref="A22:A23"/>
    <mergeCell ref="B22:E23"/>
    <mergeCell ref="H22:J23"/>
    <mergeCell ref="H24:J24"/>
    <mergeCell ref="H25:J25"/>
    <mergeCell ref="H26:J26"/>
    <mergeCell ref="G14:J14"/>
    <mergeCell ref="A14:F14"/>
    <mergeCell ref="A8:C8"/>
    <mergeCell ref="A9:J9"/>
    <mergeCell ref="A19:E19"/>
    <mergeCell ref="G19:J19"/>
    <mergeCell ref="A13:G13"/>
  </mergeCells>
  <printOptions horizontalCentered="1" verticalCentered="1"/>
  <pageMargins left="0.25" right="0.25" top="0.25" bottom="0.25" header="0.25" footer="0.35"/>
  <pageSetup scale="73" orientation="portrait" horizontalDpi="4294967292" verticalDpi="429496729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C3AC-1D57-9344-B0FD-FB42844F1593}">
  <sheetPr>
    <pageSetUpPr fitToPage="1"/>
  </sheetPr>
  <dimension ref="A2:I46"/>
  <sheetViews>
    <sheetView showGridLines="0" view="pageLayout" workbookViewId="0">
      <selection activeCell="I38" sqref="I38"/>
    </sheetView>
  </sheetViews>
  <sheetFormatPr baseColWidth="10" defaultColWidth="11" defaultRowHeight="16" x14ac:dyDescent="0.2"/>
  <cols>
    <col min="1" max="1" width="14.83203125" customWidth="1"/>
    <col min="2" max="2" width="11.5" customWidth="1"/>
    <col min="3" max="3" width="14.6640625" customWidth="1"/>
    <col min="4" max="4" width="13.1640625" customWidth="1"/>
    <col min="5" max="5" width="7.83203125" customWidth="1"/>
    <col min="6" max="6" width="16.83203125" customWidth="1"/>
    <col min="7" max="7" width="11.6640625" customWidth="1"/>
    <col min="8" max="8" width="10.6640625" customWidth="1"/>
    <col min="9" max="9" width="15.33203125" customWidth="1"/>
    <col min="10" max="10" width="5.5" customWidth="1"/>
  </cols>
  <sheetData>
    <row r="2" spans="1:9" x14ac:dyDescent="0.2">
      <c r="D2" s="49" t="s">
        <v>0</v>
      </c>
    </row>
    <row r="3" spans="1:9" x14ac:dyDescent="0.2">
      <c r="D3" s="49" t="s">
        <v>1</v>
      </c>
    </row>
    <row r="4" spans="1:9" x14ac:dyDescent="0.2">
      <c r="D4" s="49" t="s">
        <v>2</v>
      </c>
    </row>
    <row r="5" spans="1:9" x14ac:dyDescent="0.2">
      <c r="D5" s="49" t="s">
        <v>3</v>
      </c>
    </row>
    <row r="8" spans="1:9" x14ac:dyDescent="0.2">
      <c r="A8" s="101"/>
      <c r="B8" s="101"/>
      <c r="C8" s="101"/>
      <c r="D8" s="48"/>
    </row>
    <row r="9" spans="1:9" ht="21" x14ac:dyDescent="0.2">
      <c r="A9" s="102" t="s">
        <v>45</v>
      </c>
      <c r="B9" s="102"/>
      <c r="C9" s="102"/>
      <c r="D9" s="102"/>
      <c r="E9" s="102"/>
      <c r="F9" s="102"/>
      <c r="G9" s="102"/>
      <c r="H9" s="102"/>
      <c r="I9" s="102"/>
    </row>
    <row r="10" spans="1:9" ht="21" x14ac:dyDescent="0.2">
      <c r="A10" s="47"/>
      <c r="B10" s="47"/>
      <c r="C10" s="47"/>
      <c r="D10" s="47"/>
      <c r="E10" s="47"/>
      <c r="F10" s="47"/>
      <c r="G10" s="47"/>
      <c r="H10" s="47"/>
      <c r="I10" s="47"/>
    </row>
    <row r="11" spans="1:9" ht="23" customHeight="1" x14ac:dyDescent="0.2">
      <c r="A11" s="46" t="s">
        <v>5</v>
      </c>
      <c r="B11" s="90" t="str">
        <f>'Commercial Invoice'!B11</f>
        <v>June 22, 2026</v>
      </c>
    </row>
    <row r="12" spans="1:9" x14ac:dyDescent="0.2">
      <c r="B12" s="45"/>
    </row>
    <row r="14" spans="1:9" x14ac:dyDescent="0.2">
      <c r="A14" s="23"/>
      <c r="B14" s="22"/>
      <c r="C14" s="22"/>
      <c r="D14" s="21"/>
      <c r="F14" s="23"/>
      <c r="G14" s="22"/>
      <c r="H14" s="22"/>
      <c r="I14" s="21"/>
    </row>
    <row r="15" spans="1:9" x14ac:dyDescent="0.2">
      <c r="A15" s="136" t="s">
        <v>6</v>
      </c>
      <c r="B15" s="137"/>
      <c r="C15" s="137"/>
      <c r="D15" s="138"/>
      <c r="F15" s="136" t="s">
        <v>7</v>
      </c>
      <c r="G15" s="137"/>
      <c r="H15" s="137"/>
      <c r="I15" s="138"/>
    </row>
    <row r="16" spans="1:9" x14ac:dyDescent="0.2">
      <c r="A16" s="60"/>
      <c r="B16" s="55"/>
      <c r="C16" s="55"/>
      <c r="D16" s="59"/>
      <c r="F16" s="42"/>
      <c r="G16" s="58"/>
      <c r="H16" s="58"/>
      <c r="I16" s="57"/>
    </row>
    <row r="17" spans="1:9" ht="34" customHeight="1" x14ac:dyDescent="0.2">
      <c r="A17" s="14" t="s">
        <v>8</v>
      </c>
      <c r="B17" s="134" t="str">
        <f>'Commercial Invoice'!B17</f>
        <v>Transcarpathian Regional Charity Fund "Hope of Mercy”
(TR CF “Hope of Mercy”)</v>
      </c>
      <c r="C17" s="134"/>
      <c r="D17" s="157"/>
      <c r="E17" s="55"/>
      <c r="F17" s="14" t="s">
        <v>8</v>
      </c>
      <c r="G17" s="134" t="str">
        <f>'Commercial Invoice'!H17</f>
        <v>Blue Port Sp. z o.o. ul.</v>
      </c>
      <c r="H17" s="134"/>
      <c r="I17" s="157"/>
    </row>
    <row r="18" spans="1:9" ht="55" customHeight="1" x14ac:dyDescent="0.2">
      <c r="A18" s="9" t="s">
        <v>10</v>
      </c>
      <c r="B18" s="158" t="str">
        <f>'Commercial Invoice'!B18</f>
        <v>Shchorsa street 30, Veliki Luchki, 
Mukachevo district, Transcarpathian region, 89625, 
code EDRPOU 34305887</v>
      </c>
      <c r="C18" s="158"/>
      <c r="D18" s="159"/>
      <c r="E18" s="55"/>
      <c r="F18" s="9" t="s">
        <v>10</v>
      </c>
      <c r="G18" s="158" t="str">
        <f>'Commercial Invoice'!H18</f>
        <v>Wieczorynki 43
POZNAN, POL</v>
      </c>
      <c r="H18" s="158"/>
      <c r="I18" s="159"/>
    </row>
    <row r="19" spans="1:9" ht="25" customHeight="1" x14ac:dyDescent="0.2">
      <c r="A19" s="14" t="s">
        <v>12</v>
      </c>
      <c r="B19" s="134" t="str">
        <f>'Commercial Invoice'!B19</f>
        <v>Vasyl Porokhnavets</v>
      </c>
      <c r="C19" s="134"/>
      <c r="D19" s="157"/>
      <c r="E19" s="56"/>
      <c r="F19" s="14" t="s">
        <v>12</v>
      </c>
      <c r="G19" s="134" t="str">
        <f>'Commercial Invoice'!H19</f>
        <v>Pawel Chrostowski</v>
      </c>
      <c r="H19" s="134"/>
      <c r="I19" s="157"/>
    </row>
    <row r="20" spans="1:9" ht="19" customHeight="1" x14ac:dyDescent="0.2">
      <c r="A20" s="14" t="s">
        <v>14</v>
      </c>
      <c r="B20" s="134" t="str">
        <f>'Commercial Invoice'!B20</f>
        <v>krasyuk.maxim@gmail.com</v>
      </c>
      <c r="C20" s="134"/>
      <c r="D20" s="157"/>
      <c r="E20" s="56"/>
      <c r="F20" s="14" t="s">
        <v>14</v>
      </c>
      <c r="G20" s="134" t="str">
        <f>'Commercial Invoice'!H20</f>
        <v>pchrostowski@blue-port.pl</v>
      </c>
      <c r="H20" s="134"/>
      <c r="I20" s="157"/>
    </row>
    <row r="21" spans="1:9" x14ac:dyDescent="0.2">
      <c r="A21" s="14" t="s">
        <v>16</v>
      </c>
      <c r="B21" s="147" t="str">
        <f>'Commercial Invoice'!B21</f>
        <v xml:space="preserve"> +380 (99) 026 01 61</v>
      </c>
      <c r="C21" s="147"/>
      <c r="D21" s="148"/>
      <c r="E21" s="56"/>
      <c r="F21" s="14" t="s">
        <v>16</v>
      </c>
      <c r="G21" s="147" t="str">
        <f>'Commercial Invoice'!H21</f>
        <v>+48 570 111 800</v>
      </c>
      <c r="H21" s="147"/>
      <c r="I21" s="148"/>
    </row>
    <row r="22" spans="1:9" x14ac:dyDescent="0.2">
      <c r="A22" s="9"/>
      <c r="B22" s="167"/>
      <c r="C22" s="167"/>
      <c r="D22" s="168"/>
      <c r="E22" s="55"/>
      <c r="F22" s="9"/>
      <c r="G22" s="167"/>
      <c r="H22" s="167"/>
      <c r="I22" s="168"/>
    </row>
    <row r="23" spans="1:9" x14ac:dyDescent="0.2">
      <c r="A23" s="29"/>
      <c r="B23" s="28"/>
      <c r="C23" s="28"/>
      <c r="D23" s="54"/>
      <c r="F23" s="29"/>
      <c r="G23" s="28"/>
      <c r="H23" s="28"/>
      <c r="I23" s="54"/>
    </row>
    <row r="25" spans="1:9" ht="18" customHeight="1" x14ac:dyDescent="0.2">
      <c r="A25" s="23"/>
      <c r="B25" s="22"/>
      <c r="C25" s="22"/>
      <c r="D25" s="21"/>
      <c r="F25" s="23"/>
      <c r="G25" s="22"/>
      <c r="H25" s="22"/>
      <c r="I25" s="21"/>
    </row>
    <row r="26" spans="1:9" ht="18" customHeight="1" x14ac:dyDescent="0.2">
      <c r="A26" s="136" t="s">
        <v>21</v>
      </c>
      <c r="B26" s="137"/>
      <c r="C26" s="137"/>
      <c r="D26" s="138"/>
      <c r="E26" s="19"/>
      <c r="F26" s="136" t="s">
        <v>22</v>
      </c>
      <c r="G26" s="137"/>
      <c r="H26" s="137"/>
      <c r="I26" s="138"/>
    </row>
    <row r="27" spans="1:9" ht="18" customHeight="1" x14ac:dyDescent="0.2">
      <c r="A27" s="20"/>
      <c r="B27" s="19"/>
      <c r="C27" s="19"/>
      <c r="D27" s="18"/>
      <c r="E27" s="19"/>
      <c r="F27" s="20"/>
      <c r="G27" s="19"/>
      <c r="H27" s="19"/>
      <c r="I27" s="18"/>
    </row>
    <row r="28" spans="1:9" ht="21" customHeight="1" x14ac:dyDescent="0.2">
      <c r="A28" s="17" t="s">
        <v>23</v>
      </c>
      <c r="B28" s="147" t="str">
        <f>'Commercial Invoice'!B28</f>
        <v>S26019</v>
      </c>
      <c r="C28" s="147"/>
      <c r="D28" s="148"/>
      <c r="E28" s="16"/>
      <c r="F28" s="14" t="s">
        <v>24</v>
      </c>
      <c r="G28" s="135" t="str">
        <f>'Commercial Invoice'!H28</f>
        <v>PL GERMANY</v>
      </c>
      <c r="H28" s="135"/>
      <c r="I28" s="160"/>
    </row>
    <row r="29" spans="1:9" ht="22" customHeight="1" x14ac:dyDescent="0.2">
      <c r="A29" s="14" t="s">
        <v>25</v>
      </c>
      <c r="B29" s="147" t="str">
        <f>'Commercial Invoice'!B29</f>
        <v>0268</v>
      </c>
      <c r="C29" s="147"/>
      <c r="D29" s="148"/>
      <c r="E29" s="15"/>
      <c r="F29" s="14" t="s">
        <v>26</v>
      </c>
      <c r="G29" s="135" t="str">
        <f>'Commercial Invoice'!H29</f>
        <v>626E</v>
      </c>
      <c r="H29" s="135"/>
      <c r="I29" s="160"/>
    </row>
    <row r="30" spans="1:9" ht="23" customHeight="1" x14ac:dyDescent="0.2">
      <c r="A30" s="14" t="s">
        <v>27</v>
      </c>
      <c r="B30" s="147" t="str">
        <f>'Commercial Invoice'!B30</f>
        <v>HLCUBSC2606BMCW9</v>
      </c>
      <c r="C30" s="147"/>
      <c r="D30" s="148"/>
      <c r="E30" s="15"/>
      <c r="F30" s="14" t="s">
        <v>28</v>
      </c>
      <c r="G30" s="135" t="str">
        <f>'Commercial Invoice'!H30</f>
        <v>NORFOLK</v>
      </c>
      <c r="H30" s="135"/>
      <c r="I30" s="160"/>
    </row>
    <row r="31" spans="1:9" ht="21" customHeight="1" x14ac:dyDescent="0.2">
      <c r="A31" s="14" t="s">
        <v>30</v>
      </c>
      <c r="B31" s="147" t="str">
        <f>'Commercial Invoice'!B31</f>
        <v>NOEEI 30.37 (H)</v>
      </c>
      <c r="C31" s="147"/>
      <c r="D31" s="148"/>
      <c r="E31" s="15"/>
      <c r="F31" s="14" t="s">
        <v>32</v>
      </c>
      <c r="G31" s="164" t="str">
        <f>'Commercial Invoice'!H31</f>
        <v>GDYNIA</v>
      </c>
      <c r="H31" s="164"/>
      <c r="I31" s="165"/>
    </row>
    <row r="32" spans="1:9" ht="18" customHeight="1" x14ac:dyDescent="0.2">
      <c r="A32" s="9"/>
      <c r="B32" s="184"/>
      <c r="C32" s="184"/>
      <c r="D32" s="185"/>
      <c r="E32" s="10"/>
      <c r="F32" s="9"/>
      <c r="G32" s="6"/>
      <c r="H32" s="6"/>
      <c r="I32" s="8"/>
    </row>
    <row r="33" spans="1:9" ht="18" customHeight="1" x14ac:dyDescent="0.2">
      <c r="A33" s="53"/>
      <c r="B33" s="131"/>
      <c r="C33" s="131"/>
      <c r="D33" s="132"/>
      <c r="E33" s="6"/>
      <c r="F33" s="174" t="s">
        <v>36</v>
      </c>
      <c r="G33" s="175"/>
      <c r="H33" s="175"/>
      <c r="I33" s="176"/>
    </row>
    <row r="34" spans="1:9" ht="8" customHeight="1" x14ac:dyDescent="0.2">
      <c r="A34" s="52"/>
      <c r="B34" s="6"/>
      <c r="C34" s="6"/>
      <c r="D34" s="6"/>
      <c r="E34" s="6"/>
      <c r="F34" s="51"/>
      <c r="G34" s="50"/>
      <c r="H34" s="50"/>
      <c r="I34" s="50"/>
    </row>
    <row r="36" spans="1:9" ht="20" x14ac:dyDescent="0.2">
      <c r="A36" s="119" t="s">
        <v>37</v>
      </c>
      <c r="B36" s="129"/>
      <c r="C36" s="4" t="s">
        <v>38</v>
      </c>
      <c r="D36" s="118" t="s">
        <v>39</v>
      </c>
      <c r="E36" s="119"/>
      <c r="F36" s="119"/>
      <c r="G36" s="119"/>
      <c r="H36" s="120"/>
      <c r="I36" s="3" t="s">
        <v>40</v>
      </c>
    </row>
    <row r="37" spans="1:9" s="49" customFormat="1" ht="90" customHeight="1" x14ac:dyDescent="0.2">
      <c r="A37" s="182" t="str">
        <f>'Commercial Invoice'!A37</f>
        <v>BEAU4996524</v>
      </c>
      <c r="B37" s="183"/>
      <c r="C37" s="91" t="str">
        <f>'Commercial Invoice'!C37</f>
        <v xml:space="preserve"> 0852627</v>
      </c>
      <c r="D37" s="177" t="str">
        <f>'Commercial Invoice'!D37</f>
        <v>79 PACKAGE(S) OF (30 PALLETS, 26 PIECES, 23 BOXES) DONATED RELIEF CARGO:  FURNITURE, CLOTHING, AND SHOES (DETAIL ON PACKING LIST) OF DONATED RELIEF CARGO FOR HUMANITARIAN ASSISTANCE. THIS SHIPMENT IS A DONATION FOR RELIEF OR CHARITY ONLY. NOT TO BE RESOLD. NOT FOR EXCHANGE FOR PROFIT OR GAIN. NO COMMERCIAL VALUE. NLR - NO LICENSE REQUIRED</v>
      </c>
      <c r="E37" s="177"/>
      <c r="F37" s="177"/>
      <c r="G37" s="177"/>
      <c r="H37" s="177"/>
      <c r="I37" s="95" t="s">
        <v>79</v>
      </c>
    </row>
    <row r="38" spans="1:9" ht="61" customHeight="1" x14ac:dyDescent="0.2">
      <c r="A38" s="179"/>
      <c r="B38" s="179"/>
      <c r="C38" s="180"/>
      <c r="D38" s="180"/>
      <c r="I38" s="87" t="s">
        <v>78</v>
      </c>
    </row>
    <row r="39" spans="1:9" ht="33" customHeight="1" x14ac:dyDescent="0.2">
      <c r="A39" s="181" t="s">
        <v>46</v>
      </c>
      <c r="B39" s="181"/>
      <c r="C39" s="181"/>
      <c r="D39" s="181"/>
      <c r="E39" s="181"/>
      <c r="F39" s="181"/>
      <c r="G39" s="181"/>
      <c r="H39" s="181"/>
      <c r="I39" s="181"/>
    </row>
    <row r="41" spans="1:9" ht="33" customHeight="1" x14ac:dyDescent="0.2">
      <c r="A41" s="101" t="s">
        <v>43</v>
      </c>
      <c r="B41" s="101"/>
      <c r="C41" s="101"/>
      <c r="D41" s="101"/>
      <c r="E41" s="101"/>
      <c r="F41" s="101"/>
      <c r="G41" s="101"/>
      <c r="H41" s="101"/>
      <c r="I41" s="101"/>
    </row>
    <row r="45" spans="1:9" ht="23" customHeight="1" x14ac:dyDescent="0.2">
      <c r="A45" s="85"/>
      <c r="B45" s="85"/>
      <c r="C45" s="85"/>
      <c r="D45" s="85"/>
      <c r="G45" s="116" t="str">
        <f>B11</f>
        <v>June 22, 2026</v>
      </c>
      <c r="H45" s="116"/>
      <c r="I45" s="116"/>
    </row>
    <row r="46" spans="1:9" s="93" customFormat="1" ht="37" customHeight="1" x14ac:dyDescent="0.2">
      <c r="A46" s="114" t="s">
        <v>61</v>
      </c>
      <c r="B46" s="114"/>
      <c r="C46" s="114"/>
      <c r="D46" s="114"/>
      <c r="G46" s="178" t="s">
        <v>44</v>
      </c>
      <c r="H46" s="178"/>
      <c r="I46" s="178"/>
    </row>
  </sheetData>
  <mergeCells count="40">
    <mergeCell ref="B18:D18"/>
    <mergeCell ref="G29:I29"/>
    <mergeCell ref="G30:I30"/>
    <mergeCell ref="G31:I31"/>
    <mergeCell ref="B32:D32"/>
    <mergeCell ref="F26:I26"/>
    <mergeCell ref="B30:D30"/>
    <mergeCell ref="B31:D31"/>
    <mergeCell ref="B21:D21"/>
    <mergeCell ref="G21:I21"/>
    <mergeCell ref="B22:D22"/>
    <mergeCell ref="G22:I22"/>
    <mergeCell ref="G18:I18"/>
    <mergeCell ref="D37:H37"/>
    <mergeCell ref="A46:D46"/>
    <mergeCell ref="G46:I46"/>
    <mergeCell ref="A38:B38"/>
    <mergeCell ref="C38:D38"/>
    <mergeCell ref="A41:I41"/>
    <mergeCell ref="G45:I45"/>
    <mergeCell ref="A39:I39"/>
    <mergeCell ref="A37:B37"/>
    <mergeCell ref="D36:H36"/>
    <mergeCell ref="A36:B36"/>
    <mergeCell ref="B33:D33"/>
    <mergeCell ref="F33:I33"/>
    <mergeCell ref="G19:I19"/>
    <mergeCell ref="B20:D20"/>
    <mergeCell ref="A26:D26"/>
    <mergeCell ref="B19:D19"/>
    <mergeCell ref="B28:D28"/>
    <mergeCell ref="B29:D29"/>
    <mergeCell ref="G28:I28"/>
    <mergeCell ref="G20:I20"/>
    <mergeCell ref="A8:C8"/>
    <mergeCell ref="A9:I9"/>
    <mergeCell ref="A15:D15"/>
    <mergeCell ref="F15:I15"/>
    <mergeCell ref="B17:D17"/>
    <mergeCell ref="G17:I17"/>
  </mergeCells>
  <printOptions horizontalCentered="1" verticalCentered="1"/>
  <pageMargins left="0.25" right="0.25" top="0.25" bottom="0.25" header="0.25" footer="0.35"/>
  <pageSetup scale="78" orientation="portrait" horizontalDpi="4294967292" vertic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C2043-609F-C248-8EE2-6B10A5B9EF9A}">
  <sheetPr>
    <tabColor rgb="FF0070C0"/>
    <pageSetUpPr fitToPage="1"/>
  </sheetPr>
  <dimension ref="A2:K53"/>
  <sheetViews>
    <sheetView showGridLines="0" view="pageLayout" topLeftCell="A25" zoomScaleNormal="100" workbookViewId="0">
      <selection activeCell="G31" sqref="G31"/>
    </sheetView>
  </sheetViews>
  <sheetFormatPr baseColWidth="10" defaultColWidth="11" defaultRowHeight="16" x14ac:dyDescent="0.2"/>
  <cols>
    <col min="1" max="1" width="14.83203125" customWidth="1"/>
    <col min="3" max="3" width="15" customWidth="1"/>
    <col min="4" max="4" width="8.1640625" customWidth="1"/>
    <col min="5" max="5" width="9.6640625" customWidth="1"/>
    <col min="6" max="6" width="7" customWidth="1"/>
    <col min="7" max="7" width="16.83203125" customWidth="1"/>
    <col min="8" max="8" width="11.6640625" customWidth="1"/>
    <col min="9" max="9" width="13.6640625" customWidth="1"/>
    <col min="10" max="10" width="18.33203125" customWidth="1"/>
    <col min="11" max="11" width="5.5" customWidth="1"/>
  </cols>
  <sheetData>
    <row r="2" spans="1:11" x14ac:dyDescent="0.2">
      <c r="D2" s="49" t="s">
        <v>0</v>
      </c>
    </row>
    <row r="3" spans="1:11" x14ac:dyDescent="0.2">
      <c r="D3" s="49" t="s">
        <v>1</v>
      </c>
    </row>
    <row r="4" spans="1:11" x14ac:dyDescent="0.2">
      <c r="D4" s="49" t="s">
        <v>2</v>
      </c>
    </row>
    <row r="5" spans="1:11" x14ac:dyDescent="0.2">
      <c r="D5" s="49" t="s">
        <v>3</v>
      </c>
    </row>
    <row r="8" spans="1:11" x14ac:dyDescent="0.2">
      <c r="A8" s="101"/>
      <c r="B8" s="101"/>
      <c r="C8" s="101"/>
      <c r="D8" s="48"/>
    </row>
    <row r="9" spans="1:11" ht="21" x14ac:dyDescent="0.2">
      <c r="A9" s="102" t="s">
        <v>54</v>
      </c>
      <c r="B9" s="102"/>
      <c r="C9" s="102"/>
      <c r="D9" s="102"/>
      <c r="E9" s="102"/>
      <c r="F9" s="102"/>
      <c r="G9" s="102"/>
      <c r="H9" s="102"/>
      <c r="I9" s="102"/>
      <c r="J9" s="102"/>
    </row>
    <row r="10" spans="1:11" ht="21" x14ac:dyDescent="0.2">
      <c r="A10" s="47"/>
      <c r="B10" s="47"/>
      <c r="C10" s="47"/>
      <c r="D10" s="47"/>
      <c r="E10" s="47"/>
      <c r="F10" s="47"/>
      <c r="G10" s="47"/>
      <c r="H10" s="47"/>
      <c r="I10" s="47"/>
      <c r="J10" s="47"/>
    </row>
    <row r="11" spans="1:11" ht="23" customHeight="1" x14ac:dyDescent="0.2">
      <c r="A11" s="46" t="s">
        <v>5</v>
      </c>
      <c r="B11" s="90" t="str">
        <f>'Commercial Invoice'!B11</f>
        <v>June 22, 2026</v>
      </c>
    </row>
    <row r="12" spans="1:11" x14ac:dyDescent="0.2">
      <c r="B12" s="45"/>
    </row>
    <row r="13" spans="1:11" ht="17" x14ac:dyDescent="0.2">
      <c r="A13" s="84" t="s">
        <v>23</v>
      </c>
      <c r="B13" s="103" t="str">
        <f>'Commercial Invoice'!B28:D28</f>
        <v>S26019</v>
      </c>
      <c r="C13" s="103"/>
      <c r="D13" s="64"/>
      <c r="E13" s="64"/>
    </row>
    <row r="14" spans="1:11" x14ac:dyDescent="0.2">
      <c r="B14" s="83"/>
      <c r="C14" s="83"/>
      <c r="K14" s="82"/>
    </row>
    <row r="16" spans="1:11" x14ac:dyDescent="0.2">
      <c r="A16" s="81"/>
      <c r="B16" s="80"/>
      <c r="C16" s="80"/>
      <c r="D16" s="80"/>
      <c r="E16" s="79"/>
      <c r="F16" s="62"/>
      <c r="G16" s="81"/>
      <c r="H16" s="80"/>
      <c r="I16" s="80"/>
      <c r="J16" s="79"/>
    </row>
    <row r="17" spans="1:10" x14ac:dyDescent="0.2">
      <c r="A17" s="107" t="s">
        <v>6</v>
      </c>
      <c r="B17" s="108"/>
      <c r="C17" s="108"/>
      <c r="D17" s="108"/>
      <c r="E17" s="109"/>
      <c r="F17" s="62"/>
      <c r="G17" s="107" t="s">
        <v>7</v>
      </c>
      <c r="H17" s="108"/>
      <c r="I17" s="108"/>
      <c r="J17" s="109"/>
    </row>
    <row r="18" spans="1:10" x14ac:dyDescent="0.2">
      <c r="A18" s="77"/>
      <c r="B18" s="62"/>
      <c r="C18" s="62"/>
      <c r="D18" s="62"/>
      <c r="E18" s="78"/>
      <c r="F18" s="62"/>
      <c r="G18" s="77"/>
      <c r="H18" s="76"/>
      <c r="I18" s="76"/>
      <c r="J18" s="75"/>
    </row>
    <row r="19" spans="1:10" ht="33" customHeight="1" x14ac:dyDescent="0.2">
      <c r="A19" s="73" t="s">
        <v>8</v>
      </c>
      <c r="B19" s="103" t="str">
        <f>'Commercial Invoice'!B17</f>
        <v>Transcarpathian Regional Charity Fund "Hope of Mercy”
(TR CF “Hope of Mercy”)</v>
      </c>
      <c r="C19" s="103"/>
      <c r="D19" s="103"/>
      <c r="E19" s="104"/>
      <c r="F19" s="74"/>
      <c r="G19" s="73" t="s">
        <v>8</v>
      </c>
      <c r="H19" s="105" t="str">
        <f>'Commercial Invoice'!H17</f>
        <v>Blue Port Sp. z o.o. ul.</v>
      </c>
      <c r="I19" s="105"/>
      <c r="J19" s="106"/>
    </row>
    <row r="20" spans="1:10" x14ac:dyDescent="0.2">
      <c r="A20" s="96" t="s">
        <v>10</v>
      </c>
      <c r="B20" s="97" t="str">
        <f>'Commercial Invoice'!B18</f>
        <v>Shchorsa street 30, Veliki Luchki, 
Mukachevo district, Transcarpathian region, 89625, 
code EDRPOU 34305887</v>
      </c>
      <c r="C20" s="97"/>
      <c r="D20" s="97"/>
      <c r="E20" s="98"/>
      <c r="F20" s="71"/>
      <c r="G20" s="96" t="s">
        <v>10</v>
      </c>
      <c r="H20" s="99" t="str">
        <f>'Commercial Invoice'!H18</f>
        <v>Wieczorynki 43
POZNAN, POL</v>
      </c>
      <c r="I20" s="99"/>
      <c r="J20" s="100"/>
    </row>
    <row r="21" spans="1:10" ht="29" customHeight="1" x14ac:dyDescent="0.2">
      <c r="A21" s="96"/>
      <c r="B21" s="97"/>
      <c r="C21" s="97"/>
      <c r="D21" s="97"/>
      <c r="E21" s="98"/>
      <c r="F21" s="71"/>
      <c r="G21" s="96"/>
      <c r="H21" s="99"/>
      <c r="I21" s="99"/>
      <c r="J21" s="100"/>
    </row>
    <row r="22" spans="1:10" ht="18" customHeight="1" x14ac:dyDescent="0.2">
      <c r="A22" s="73" t="s">
        <v>12</v>
      </c>
      <c r="B22" s="103" t="str">
        <f>'Commercial Invoice'!B19</f>
        <v>Vasyl Porokhnavets</v>
      </c>
      <c r="C22" s="103"/>
      <c r="D22" s="103"/>
      <c r="E22" s="104"/>
      <c r="F22" s="74"/>
      <c r="G22" s="73" t="s">
        <v>12</v>
      </c>
      <c r="H22" s="105" t="str">
        <f>'Commercial Invoice'!H19</f>
        <v>Pawel Chrostowski</v>
      </c>
      <c r="I22" s="105"/>
      <c r="J22" s="106"/>
    </row>
    <row r="23" spans="1:10" ht="22" customHeight="1" x14ac:dyDescent="0.2">
      <c r="A23" s="73" t="s">
        <v>14</v>
      </c>
      <c r="B23" s="103" t="str">
        <f>'Commercial Invoice'!B20</f>
        <v>krasyuk.maxim@gmail.com</v>
      </c>
      <c r="C23" s="103"/>
      <c r="D23" s="103"/>
      <c r="E23" s="104"/>
      <c r="F23" s="74"/>
      <c r="G23" s="73" t="s">
        <v>14</v>
      </c>
      <c r="H23" s="105" t="str">
        <f>'Commercial Invoice'!H20</f>
        <v>pchrostowski@blue-port.pl</v>
      </c>
      <c r="I23" s="105"/>
      <c r="J23" s="106"/>
    </row>
    <row r="24" spans="1:10" x14ac:dyDescent="0.2">
      <c r="A24" s="73" t="s">
        <v>16</v>
      </c>
      <c r="B24" s="103" t="str">
        <f>'Commercial Invoice'!B21</f>
        <v xml:space="preserve"> +380 (99) 026 01 61</v>
      </c>
      <c r="C24" s="103"/>
      <c r="D24" s="103"/>
      <c r="E24" s="104"/>
      <c r="F24" s="74"/>
      <c r="G24" s="73" t="s">
        <v>16</v>
      </c>
      <c r="H24" s="103" t="str">
        <f>'Commercial Invoice'!H21</f>
        <v>+48 570 111 800</v>
      </c>
      <c r="I24" s="105"/>
      <c r="J24" s="106"/>
    </row>
    <row r="25" spans="1:10" x14ac:dyDescent="0.2">
      <c r="A25" s="72"/>
      <c r="B25" s="97"/>
      <c r="C25" s="97"/>
      <c r="D25" s="97"/>
      <c r="E25" s="98"/>
      <c r="F25" s="71"/>
      <c r="G25" s="72"/>
      <c r="H25" s="97"/>
      <c r="I25" s="97"/>
      <c r="J25" s="98"/>
    </row>
    <row r="26" spans="1:10" ht="35" customHeight="1" x14ac:dyDescent="0.2">
      <c r="A26" s="70"/>
      <c r="B26" s="69"/>
      <c r="C26" s="69"/>
      <c r="D26" s="69"/>
      <c r="E26" s="68"/>
      <c r="F26" s="71"/>
      <c r="G26" s="70"/>
      <c r="H26" s="69"/>
      <c r="I26" s="69"/>
      <c r="J26" s="68"/>
    </row>
    <row r="27" spans="1:10" ht="14" customHeight="1" x14ac:dyDescent="0.2">
      <c r="A27" s="62"/>
      <c r="B27" s="62"/>
      <c r="C27" s="62"/>
      <c r="D27" s="62"/>
      <c r="E27" s="62"/>
      <c r="F27" s="62"/>
      <c r="G27" s="62"/>
      <c r="H27" s="62"/>
      <c r="I27" s="62"/>
      <c r="J27" s="62"/>
    </row>
    <row r="28" spans="1:10" ht="14" customHeight="1" x14ac:dyDescent="0.2">
      <c r="A28" s="67" t="str">
        <f>B19</f>
        <v>Transcarpathian Regional Charity Fund "Hope of Mercy”
(TR CF “Hope of Mercy”)</v>
      </c>
      <c r="B28" s="66"/>
      <c r="C28" s="66"/>
      <c r="D28" s="66"/>
      <c r="E28" s="62"/>
      <c r="G28" s="62"/>
      <c r="H28" s="62"/>
      <c r="I28" s="62"/>
      <c r="J28" s="62"/>
    </row>
    <row r="29" spans="1:10" ht="9" customHeight="1" x14ac:dyDescent="0.2">
      <c r="A29" s="62"/>
      <c r="B29" s="62"/>
      <c r="C29" s="62"/>
      <c r="D29" s="62"/>
      <c r="E29" s="62"/>
      <c r="F29" s="62"/>
      <c r="G29" s="62"/>
      <c r="H29" s="62"/>
      <c r="I29" s="62"/>
      <c r="J29" s="62"/>
    </row>
    <row r="30" spans="1:10" ht="63" customHeight="1" x14ac:dyDescent="0.2">
      <c r="A30" s="105" t="s">
        <v>55</v>
      </c>
      <c r="B30" s="105"/>
      <c r="C30" s="105"/>
      <c r="D30" s="112" t="str">
        <f>'Commercial Invoice'!D37</f>
        <v>79 PACKAGE(S) OF (30 PALLETS, 26 PIECES, 23 BOXES) DONATED RELIEF CARGO:  FURNITURE, CLOTHING, AND SHOES (DETAIL ON PACKING LIST) OF DONATED RELIEF CARGO FOR HUMANITARIAN ASSISTANCE. THIS SHIPMENT IS A DONATION FOR RELIEF OR CHARITY ONLY. NOT TO BE RESOLD. NOT FOR EXCHANGE FOR PROFIT OR GAIN. NO COMMERCIAL VALUE. NLR - NO LICENSE REQUIRED</v>
      </c>
      <c r="E30" s="112"/>
      <c r="F30" s="112"/>
      <c r="G30" s="112"/>
      <c r="H30" s="112"/>
      <c r="I30" s="112"/>
      <c r="J30" s="112"/>
    </row>
    <row r="31" spans="1:10" ht="12" customHeight="1" x14ac:dyDescent="0.2">
      <c r="A31" s="63"/>
      <c r="B31" s="63"/>
      <c r="C31" s="63"/>
      <c r="D31" s="65"/>
      <c r="E31" s="65"/>
      <c r="F31" s="65"/>
      <c r="G31" s="65"/>
      <c r="H31" s="65"/>
      <c r="I31" s="65"/>
      <c r="J31" s="65"/>
    </row>
    <row r="32" spans="1:10" ht="31" customHeight="1" x14ac:dyDescent="0.2">
      <c r="A32" s="105" t="s">
        <v>56</v>
      </c>
      <c r="B32" s="105"/>
      <c r="C32" s="92" t="str">
        <f>'Commercial Invoice'!A37</f>
        <v>BEAU4996524</v>
      </c>
      <c r="D32" s="65" t="s">
        <v>57</v>
      </c>
      <c r="E32" s="113" t="str">
        <f>'Commercial Invoice'!C37</f>
        <v xml:space="preserve"> 0852627</v>
      </c>
      <c r="F32" s="113"/>
      <c r="G32" s="64"/>
      <c r="H32" s="64"/>
      <c r="I32" s="64"/>
      <c r="J32" s="64"/>
    </row>
    <row r="33" spans="1:10" x14ac:dyDescent="0.2">
      <c r="A33" s="63"/>
      <c r="B33" s="63"/>
      <c r="C33" s="63"/>
      <c r="D33" s="63"/>
      <c r="E33" s="63"/>
      <c r="F33" s="63"/>
      <c r="G33" s="63"/>
      <c r="H33" s="63"/>
      <c r="I33" s="63"/>
      <c r="J33" s="63"/>
    </row>
    <row r="34" spans="1:10" ht="15" customHeight="1" x14ac:dyDescent="0.2">
      <c r="A34" s="105" t="s">
        <v>58</v>
      </c>
      <c r="B34" s="105"/>
      <c r="C34" s="105"/>
      <c r="D34" s="105"/>
      <c r="E34" s="105"/>
      <c r="F34" s="105"/>
      <c r="G34" s="105"/>
      <c r="H34" s="105"/>
      <c r="I34" s="105"/>
      <c r="J34" s="105"/>
    </row>
    <row r="35" spans="1:10" x14ac:dyDescent="0.2">
      <c r="A35" s="105"/>
      <c r="B35" s="105"/>
      <c r="C35" s="105"/>
      <c r="D35" s="105"/>
      <c r="E35" s="105"/>
      <c r="F35" s="105"/>
      <c r="G35" s="105"/>
      <c r="H35" s="105"/>
      <c r="I35" s="105"/>
      <c r="J35" s="105"/>
    </row>
    <row r="36" spans="1:10" x14ac:dyDescent="0.2">
      <c r="A36" s="105"/>
      <c r="B36" s="105"/>
      <c r="C36" s="105"/>
      <c r="D36" s="105"/>
      <c r="E36" s="105"/>
      <c r="F36" s="105"/>
      <c r="G36" s="105"/>
      <c r="H36" s="105"/>
      <c r="I36" s="105"/>
      <c r="J36" s="105"/>
    </row>
    <row r="37" spans="1:10" x14ac:dyDescent="0.2">
      <c r="A37" s="63"/>
      <c r="B37" s="63"/>
      <c r="C37" s="63"/>
      <c r="D37" s="63"/>
      <c r="E37" s="63"/>
      <c r="F37" s="63"/>
      <c r="G37" s="63"/>
      <c r="H37" s="63"/>
      <c r="I37" s="63"/>
      <c r="J37" s="63"/>
    </row>
    <row r="38" spans="1:10" ht="15" customHeight="1" x14ac:dyDescent="0.2">
      <c r="A38" s="111" t="s">
        <v>59</v>
      </c>
      <c r="B38" s="111"/>
      <c r="C38" s="111"/>
      <c r="D38" s="111"/>
      <c r="E38" s="111"/>
      <c r="F38" s="111"/>
      <c r="G38" s="111"/>
      <c r="H38" s="111"/>
      <c r="I38" s="111"/>
      <c r="J38" s="111"/>
    </row>
    <row r="39" spans="1:10" x14ac:dyDescent="0.2">
      <c r="A39" s="111"/>
      <c r="B39" s="111"/>
      <c r="C39" s="111"/>
      <c r="D39" s="111"/>
      <c r="E39" s="111"/>
      <c r="F39" s="111"/>
      <c r="G39" s="111"/>
      <c r="H39" s="111"/>
      <c r="I39" s="111"/>
      <c r="J39" s="111"/>
    </row>
    <row r="40" spans="1:10" x14ac:dyDescent="0.2">
      <c r="A40" s="63"/>
      <c r="B40" s="63"/>
      <c r="C40" s="63"/>
      <c r="D40" s="63"/>
      <c r="E40" s="63"/>
      <c r="F40" s="63"/>
      <c r="G40" s="63"/>
      <c r="H40" s="63"/>
      <c r="I40" s="63"/>
      <c r="J40" s="63"/>
    </row>
    <row r="41" spans="1:10" ht="15" customHeight="1" x14ac:dyDescent="0.2">
      <c r="A41" s="105" t="s">
        <v>60</v>
      </c>
      <c r="B41" s="105"/>
      <c r="C41" s="105"/>
      <c r="D41" s="105"/>
      <c r="E41" s="105"/>
      <c r="F41" s="105"/>
      <c r="G41" s="105"/>
      <c r="H41" s="105"/>
      <c r="I41" s="105"/>
      <c r="J41" s="105"/>
    </row>
    <row r="42" spans="1:10" x14ac:dyDescent="0.2">
      <c r="A42" s="62"/>
      <c r="B42" s="62"/>
      <c r="C42" s="62"/>
      <c r="D42" s="62"/>
      <c r="E42" s="62"/>
      <c r="F42" s="62"/>
      <c r="G42" s="62"/>
      <c r="H42" s="62"/>
      <c r="I42" s="62"/>
      <c r="J42" s="62"/>
    </row>
    <row r="43" spans="1:10" x14ac:dyDescent="0.2">
      <c r="A43" s="62" t="s">
        <v>53</v>
      </c>
      <c r="B43" s="62"/>
      <c r="C43" s="62"/>
      <c r="D43" s="62"/>
      <c r="E43" s="62"/>
      <c r="F43" s="62"/>
      <c r="G43" s="62"/>
      <c r="H43" s="62"/>
      <c r="I43" s="62"/>
      <c r="J43" s="62"/>
    </row>
    <row r="44" spans="1:10" x14ac:dyDescent="0.2">
      <c r="A44" s="62"/>
      <c r="B44" s="62"/>
      <c r="C44" s="62"/>
      <c r="D44" s="62"/>
      <c r="E44" s="62"/>
      <c r="F44" s="62"/>
      <c r="G44" s="62"/>
      <c r="H44" s="62"/>
      <c r="I44" s="62"/>
      <c r="J44" s="62"/>
    </row>
    <row r="45" spans="1:10" x14ac:dyDescent="0.2">
      <c r="A45" s="62"/>
      <c r="B45" s="62"/>
      <c r="C45" s="62"/>
      <c r="D45" s="62"/>
      <c r="E45" s="62"/>
      <c r="F45" s="62"/>
      <c r="G45" s="62"/>
      <c r="H45" s="62"/>
      <c r="I45" s="62"/>
      <c r="J45" s="62"/>
    </row>
    <row r="46" spans="1:10" x14ac:dyDescent="0.2">
      <c r="A46" s="62"/>
      <c r="B46" s="62"/>
      <c r="C46" s="62"/>
      <c r="D46" s="62"/>
      <c r="E46" s="62"/>
      <c r="F46" s="62"/>
      <c r="G46" s="62"/>
      <c r="H46" s="62"/>
      <c r="I46" s="62"/>
      <c r="J46" s="62"/>
    </row>
    <row r="47" spans="1:10" x14ac:dyDescent="0.2">
      <c r="A47" s="62"/>
      <c r="B47" s="62"/>
      <c r="C47" s="62"/>
      <c r="D47" s="62"/>
      <c r="E47" s="62"/>
      <c r="F47" s="62"/>
      <c r="G47" s="62"/>
      <c r="H47" s="62"/>
      <c r="I47" s="62"/>
      <c r="J47" s="62"/>
    </row>
    <row r="48" spans="1:10" ht="17" customHeight="1" x14ac:dyDescent="0.2">
      <c r="A48" s="86"/>
      <c r="B48" s="86"/>
      <c r="C48" s="86"/>
      <c r="D48" s="62"/>
      <c r="E48" s="62"/>
      <c r="F48" s="62"/>
      <c r="G48" s="62"/>
      <c r="H48" s="62"/>
      <c r="I48" s="62"/>
      <c r="J48" s="62"/>
    </row>
    <row r="49" spans="1:10" ht="38" customHeight="1" x14ac:dyDescent="0.2">
      <c r="A49" s="110" t="s">
        <v>61</v>
      </c>
      <c r="B49" s="110"/>
      <c r="C49" s="110"/>
      <c r="E49" s="62"/>
      <c r="F49" s="62"/>
      <c r="G49" s="62"/>
      <c r="H49" s="62"/>
      <c r="I49" s="62"/>
      <c r="J49" s="62"/>
    </row>
    <row r="50" spans="1:10" ht="29" customHeight="1" x14ac:dyDescent="0.2">
      <c r="A50" s="62"/>
      <c r="B50" s="62"/>
      <c r="C50" s="62"/>
      <c r="D50" s="62"/>
      <c r="E50" s="62"/>
      <c r="F50" s="62"/>
      <c r="G50" s="62"/>
      <c r="H50" s="62"/>
      <c r="I50" s="62"/>
      <c r="J50" s="62"/>
    </row>
    <row r="51" spans="1:10" ht="29" customHeight="1" x14ac:dyDescent="0.2"/>
    <row r="52" spans="1:10" ht="29" customHeight="1" x14ac:dyDescent="0.2"/>
    <row r="53" spans="1:10" ht="28" customHeight="1" x14ac:dyDescent="0.2"/>
  </sheetData>
  <mergeCells count="27">
    <mergeCell ref="A41:J41"/>
    <mergeCell ref="A49:C49"/>
    <mergeCell ref="B25:E25"/>
    <mergeCell ref="H25:J25"/>
    <mergeCell ref="A34:J36"/>
    <mergeCell ref="A38:J39"/>
    <mergeCell ref="A32:B32"/>
    <mergeCell ref="A30:C30"/>
    <mergeCell ref="D30:J30"/>
    <mergeCell ref="E32:F32"/>
    <mergeCell ref="B22:E22"/>
    <mergeCell ref="H22:J22"/>
    <mergeCell ref="B23:E23"/>
    <mergeCell ref="H23:J23"/>
    <mergeCell ref="B24:E24"/>
    <mergeCell ref="H24:J24"/>
    <mergeCell ref="A20:A21"/>
    <mergeCell ref="B20:E21"/>
    <mergeCell ref="G20:G21"/>
    <mergeCell ref="H20:J21"/>
    <mergeCell ref="A8:C8"/>
    <mergeCell ref="A9:J9"/>
    <mergeCell ref="B19:E19"/>
    <mergeCell ref="B13:C13"/>
    <mergeCell ref="H19:J19"/>
    <mergeCell ref="A17:E17"/>
    <mergeCell ref="G17:J17"/>
  </mergeCells>
  <printOptions horizontalCentered="1" verticalCentered="1"/>
  <pageMargins left="0.25" right="0.25" top="0.25" bottom="0.25" header="0.25" footer="0.35"/>
  <pageSetup scale="75" orientation="portrait"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3C9D14F6005744BD103AF8071EC3DB" ma:contentTypeVersion="19" ma:contentTypeDescription="Create a new document." ma:contentTypeScope="" ma:versionID="5e32dedc66f65d1e9e1e3fcd4374d152">
  <xsd:schema xmlns:xsd="http://www.w3.org/2001/XMLSchema" xmlns:xs="http://www.w3.org/2001/XMLSchema" xmlns:p="http://schemas.microsoft.com/office/2006/metadata/properties" xmlns:ns2="c95b7ca8-b57e-45ad-a0d6-40c1b64f5a16" xmlns:ns3="96f2e6f6-d09e-4761-8f92-782a2eef91e0" targetNamespace="http://schemas.microsoft.com/office/2006/metadata/properties" ma:root="true" ma:fieldsID="cba8380e1c35d5f3c46f6d2060284204" ns2:_="" ns3:_="">
    <xsd:import namespace="c95b7ca8-b57e-45ad-a0d6-40c1b64f5a16"/>
    <xsd:import namespace="96f2e6f6-d09e-4761-8f92-782a2eef91e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5b7ca8-b57e-45ad-a0d6-40c1b64f5a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bb68d6b-7f67-42bf-9c6f-0117297719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f2e6f6-d09e-4761-8f92-782a2eef91e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8cfefeb-4240-4695-98f9-ea4337d4e613}" ma:internalName="TaxCatchAll" ma:showField="CatchAllData" ma:web="96f2e6f6-d09e-4761-8f92-782a2eef91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95b7ca8-b57e-45ad-a0d6-40c1b64f5a16">
      <Terms xmlns="http://schemas.microsoft.com/office/infopath/2007/PartnerControls"/>
    </lcf76f155ced4ddcb4097134ff3c332f>
    <TaxCatchAll xmlns="96f2e6f6-d09e-4761-8f92-782a2eef91e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489CA1-D4B1-4FF4-9D4E-DD38BC6D01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5b7ca8-b57e-45ad-a0d6-40c1b64f5a16"/>
    <ds:schemaRef ds:uri="96f2e6f6-d09e-4761-8f92-782a2eef91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3DAD14-BC8A-4919-8035-1D6EA74996D0}">
  <ds:schemaRefs>
    <ds:schemaRef ds:uri="http://schemas.microsoft.com/office/2006/metadata/properties"/>
    <ds:schemaRef ds:uri="http://purl.org/dc/dcmitype/"/>
    <ds:schemaRef ds:uri="c95b7ca8-b57e-45ad-a0d6-40c1b64f5a16"/>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96f2e6f6-d09e-4761-8f92-782a2eef91e0"/>
    <ds:schemaRef ds:uri="http://www.w3.org/XML/1998/namespace"/>
    <ds:schemaRef ds:uri="http://purl.org/dc/elements/1.1/"/>
  </ds:schemaRefs>
</ds:datastoreItem>
</file>

<file path=customXml/itemProps3.xml><?xml version="1.0" encoding="utf-8"?>
<ds:datastoreItem xmlns:ds="http://schemas.openxmlformats.org/officeDocument/2006/customXml" ds:itemID="{25116C5C-91D5-49BA-96E3-0F8D5D7DA638}">
  <ds:schemaRefs>
    <ds:schemaRef ds:uri="http://schemas.microsoft.com/sharepoint/v3/contenttype/forms"/>
  </ds:schemaRefs>
</ds:datastoreItem>
</file>

<file path=docMetadata/LabelInfo.xml><?xml version="1.0" encoding="utf-8"?>
<clbl:labelList xmlns:clbl="http://schemas.microsoft.com/office/2020/mipLabelMetadata">
  <clbl:label id="{1bdcf23c-5886-4866-a0e8-15d4fe106e8e}" enabled="0" method="" siteId="{1bdcf23c-5886-4866-a0e8-15d4fe106e8e}"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Commercial Invoice</vt:lpstr>
      <vt:lpstr>Certificate of Donation</vt:lpstr>
      <vt:lpstr>Packing List</vt:lpstr>
      <vt:lpstr>Letter of Donation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Steve Oesterheld (Warehouse &amp; Logistics Coordinator)</cp:lastModifiedBy>
  <cp:revision/>
  <dcterms:created xsi:type="dcterms:W3CDTF">2021-02-12T17:03:05Z</dcterms:created>
  <dcterms:modified xsi:type="dcterms:W3CDTF">2026-06-25T12:46:29Z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0x010100993C9D14F6005744BD103AF8071EC3DB</vt:lpwstr>
  </property>
  <property fmtid="{D5CDD505-2E9C-101B-9397-08002B2CF9AE}" pid="3" name="MediaServiceImageTags">
    <vt:lpwstr/>
  </property>
</Properties>
</file>