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HOH/S26029/"/>
    </mc:Choice>
  </mc:AlternateContent>
  <xr:revisionPtr revIDLastSave="108" documentId="13_ncr:1_{FF2391EE-E826-074F-9330-B29578F21C49}" xr6:coauthVersionLast="47" xr6:coauthVersionMax="47" xr10:uidLastSave="{33C3FE3C-475C-BD4C-A108-AF3B317A7FB6}"/>
  <bookViews>
    <workbookView xWindow="35500" yWindow="2160" windowWidth="28800" windowHeight="16000" activeTab="2" xr2:uid="{8EE3AFC8-35E0-F14E-BFF5-6DEE5A0CC272}"/>
  </bookViews>
  <sheets>
    <sheet name="Commercial Invoice" sheetId="1" r:id="rId1"/>
    <sheet name="Packing List" sheetId="5" r:id="rId2"/>
    <sheet name="Certificate of Donation" sheetId="6" r:id="rId3"/>
    <sheet name="Letter of Don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7" l="1"/>
  <c r="B26" i="6"/>
  <c r="B18" i="5"/>
  <c r="D30" i="7"/>
  <c r="G17" i="5"/>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<sst xmlns="http://schemas.openxmlformats.org/spreadsheetml/2006/main" count="156" uniqueCount="63">
  <si>
    <t>Date</t>
  </si>
  <si>
    <t>The undersigned hereby certifies that to the best of their knowledge, the information on this statement is true and correct. The contents of this shipment are as stated above and do not contain any contraband drugs, weapons, firearms, ammunition, or explosives.</t>
  </si>
  <si>
    <t>*This shipment is a DONATION for relief or charity only. Not to be resold.
Not for exchange for profit or gain. No commercial value.*</t>
  </si>
  <si>
    <t>Value</t>
  </si>
  <si>
    <t>Weight</t>
  </si>
  <si>
    <t>Cargo Description</t>
  </si>
  <si>
    <t>Seal #</t>
  </si>
  <si>
    <t>Container #</t>
  </si>
  <si>
    <t>Freight Prepaid</t>
  </si>
  <si>
    <t>No License Required</t>
  </si>
  <si>
    <t>License #:</t>
  </si>
  <si>
    <t>Port of Discharge:</t>
  </si>
  <si>
    <t>AES ITN #:</t>
  </si>
  <si>
    <t>Port of Loading:</t>
  </si>
  <si>
    <t>Bill of Lading #:</t>
  </si>
  <si>
    <t>Voyage #:</t>
  </si>
  <si>
    <t>Reference #:</t>
  </si>
  <si>
    <t>Vessel:</t>
  </si>
  <si>
    <t>Project I.D.:</t>
  </si>
  <si>
    <t>ROUTING INFORMATION:</t>
  </si>
  <si>
    <t xml:space="preserve">SHIPMENT REFERENCE </t>
  </si>
  <si>
    <t xml:space="preserve"> </t>
  </si>
  <si>
    <t>NIT:</t>
  </si>
  <si>
    <t>PHONE:</t>
  </si>
  <si>
    <t>EMAIL:</t>
  </si>
  <si>
    <t>CONTACT:</t>
  </si>
  <si>
    <t>ADDRESS:</t>
  </si>
  <si>
    <t>NAME:</t>
  </si>
  <si>
    <t>NOTIFY PARTY:</t>
  </si>
  <si>
    <t>CONSIGNEE:</t>
  </si>
  <si>
    <t>worldhelp.net</t>
  </si>
  <si>
    <t>800.541.6691</t>
  </si>
  <si>
    <t>Forest, VA 24551</t>
  </si>
  <si>
    <t>P.O. Box 501</t>
  </si>
  <si>
    <t>PACKING LIST</t>
  </si>
  <si>
    <t>Sincerely,</t>
  </si>
  <si>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</si>
  <si>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</si>
  <si>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t>is being sent through World Help as a free gift and a donation to the people of the receipient country. The consignee and notify party, who are responsible for handling this shipment are:</t>
  </si>
  <si>
    <t>This letter is to certify that this shipment of donated humanitarian cargo:</t>
  </si>
  <si>
    <t xml:space="preserve">To: Customs Officials and Whomever Else it May Concern,
</t>
  </si>
  <si>
    <t>CERTIFICATE OF DONATION</t>
  </si>
  <si>
    <t>If you have any questions or concerns regarding this donation, please email us at humanitarianaid@worldhelp.net or call our office at 800-541-6691.</t>
  </si>
  <si>
    <t>It is a pleasure working with you in aiding the poor. We are pleased to be affiliated with your organization and this donation is a sign of our continued support and partnership.</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</si>
  <si>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</si>
  <si>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 Seal #:</t>
  </si>
  <si>
    <t>The container is identified as:</t>
  </si>
  <si>
    <t xml:space="preserve">World Help is pleased to donate 1 x container of: </t>
  </si>
  <si>
    <t>LETTER OF DONATION</t>
  </si>
  <si>
    <t>NOEEI 30.37 (H)</t>
  </si>
  <si>
    <t>Ship Date:</t>
  </si>
  <si>
    <t>INVOICE - DECLARATION OF VALUE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</si>
  <si>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t>
    </r>
    <r>
      <rPr>
        <sz val="12"/>
        <color rgb="FFFF0000"/>
        <rFont val="Calibri (Body)"/>
      </rPr>
      <t>US $5,000</t>
    </r>
    <r>
      <rPr>
        <sz val="12"/>
        <color theme="1"/>
        <rFont val="Calibri"/>
        <family val="2"/>
        <charset val="204"/>
        <scheme val="minor"/>
      </rPr>
      <t xml:space="preserve">, is for customs purposes only, and does not involve any currency of </t>
    </r>
    <r>
      <rPr>
        <sz val="12"/>
        <color theme="1"/>
        <rFont val="Calibri (Body)"/>
      </rPr>
      <t>the destination country</t>
    </r>
    <r>
      <rPr>
        <sz val="12"/>
        <color theme="1"/>
        <rFont val="Calibri"/>
        <family val="2"/>
        <charset val="204"/>
        <scheme val="minor"/>
      </rPr>
      <t>.</t>
    </r>
  </si>
  <si>
    <t>Logistics and Warehouse Coordinator,  Humanitarian Aid, Stephen Oesterheld</t>
  </si>
  <si>
    <t>Fundación Corazones de Esperanza</t>
  </si>
  <si>
    <t>Av Entre Av. 10 y 11 con calle 61 casa Nro. 11-1171 Oficina 6 Zona Universidad, Maracaibo Zulia. Zona postal 4002</t>
  </si>
  <si>
    <t xml:space="preserve"> pedropablopirela@gmail.com </t>
  </si>
  <si>
    <t>+58 412-2844379</t>
  </si>
  <si>
    <t xml:space="preserve"> J409225941</t>
  </si>
  <si>
    <t>S26029</t>
  </si>
  <si>
    <t>35 PALLET(S) OF (1260 boxes) OF DONATED CARGO: DEHYDRATED RICE MANNA PACKS (36-370g BAGS).  FOR HUMANITARIAN ASSISTANCE. THIS SHIPMENT IS A DONATION FOR RELIEF OR CHARITY ONLY. NOT TO BE RESOLD. NOT FOR EXCHANGE FOR PROFIT OR GAIN. NO COMMERCIAL VALUE.</t>
  </si>
  <si>
    <t>Pedro Pablo Pirela Bracho CI. V-7804437</t>
  </si>
  <si>
    <t>Pedro Pablo Pirela Bracho
 CI. V-7804437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</si>
</sst>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2"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
      <sz val="12"/>
      <color rgb="FFFF0000"/>
      <name val="Calibri (Body)"/>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2" fillId="0" borderId="0" applyNumberFormat="0" applyFill="0" applyBorder="0" applyAlignment="0" applyProtection="0"/>
  </cellStyleXfs>
  <cellXfs count="187">
    <xf numFmtId="0" fontId="0" fillId="0" borderId="0" xfId="0"/>
    <xf numFmtId="0" fontId="7" fillId="0" borderId="0" xfId="0" applyFont="1" applyAlignment="1">
      <alignment horizontal="center" vertical="center" wrapText="1"/>
    </xf>
    <xf numFmtId="164" fontId="4" fillId="0" borderId="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5" fillId="0" borderId="15" xfId="0" applyFont="1" applyBorder="1" applyAlignment="1">
      <alignment horizontal="right" vertical="top"/>
    </xf>
    <xf numFmtId="0" fontId="0" fillId="0" borderId="16" xfId="0" applyBorder="1" applyAlignment="1">
      <alignment horizontal="left" vertical="top"/>
    </xf>
    <xf numFmtId="0" fontId="5"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5"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5" fillId="0" borderId="17" xfId="0" applyFont="1" applyBorder="1" applyAlignment="1">
      <alignment horizontal="right" vertical="center" wrapText="1"/>
    </xf>
    <xf numFmtId="0" fontId="10" fillId="0" borderId="16" xfId="0" applyFont="1" applyBorder="1" applyAlignment="1">
      <alignment horizontal="center"/>
    </xf>
    <xf numFmtId="0" fontId="10" fillId="0" borderId="0" xfId="0" applyFont="1" applyAlignment="1">
      <alignment horizontal="center"/>
    </xf>
    <xf numFmtId="0" fontId="10"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1" fontId="11" fillId="0" borderId="16" xfId="0" applyNumberFormat="1" applyFont="1" applyBorder="1" applyAlignment="1">
      <alignment vertical="top" wrapText="1"/>
    </xf>
    <xf numFmtId="1" fontId="11" fillId="0" borderId="0" xfId="0" applyNumberFormat="1" applyFont="1" applyAlignment="1">
      <alignment vertical="top" wrapText="1"/>
    </xf>
    <xf numFmtId="0" fontId="11" fillId="0" borderId="0" xfId="0" applyFont="1" applyAlignment="1">
      <alignment horizontal="left" vertical="top"/>
    </xf>
    <xf numFmtId="1" fontId="11" fillId="0" borderId="0" xfId="0" applyNumberFormat="1" applyFont="1" applyAlignment="1">
      <alignment vertical="top"/>
    </xf>
    <xf numFmtId="1" fontId="11" fillId="0" borderId="0" xfId="0" applyNumberFormat="1" applyFont="1" applyAlignment="1">
      <alignment horizontal="left" vertical="top"/>
    </xf>
    <xf numFmtId="0" fontId="13" fillId="0" borderId="0" xfId="0" applyFont="1" applyAlignment="1">
      <alignment horizontal="left" vertical="top"/>
    </xf>
    <xf numFmtId="0" fontId="12" fillId="0" borderId="0" xfId="1" applyBorder="1" applyAlignment="1">
      <alignment vertical="top"/>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1"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5" fillId="0" borderId="0" xfId="0" applyFont="1" applyAlignment="1">
      <alignment horizontal="right" vertical="center"/>
    </xf>
    <xf numFmtId="0" fontId="14" fillId="0" borderId="0" xfId="0" applyFont="1" applyAlignment="1">
      <alignment horizontal="center" vertical="center"/>
    </xf>
    <xf numFmtId="0" fontId="0" fillId="0" borderId="0" xfId="0" applyAlignment="1">
      <alignment horizontal="center" vertical="center" wrapText="1"/>
    </xf>
    <xf numFmtId="0" fontId="7" fillId="0" borderId="0" xfId="0" applyFont="1"/>
    <xf numFmtId="0" fontId="5"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top"/>
    </xf>
    <xf numFmtId="0" fontId="5"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6" fillId="0" borderId="0" xfId="0" applyFont="1"/>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horizontal="left" vertical="center" wrapText="1"/>
    </xf>
    <xf numFmtId="1" fontId="17" fillId="0" borderId="0" xfId="0" applyNumberFormat="1" applyFont="1"/>
    <xf numFmtId="1" fontId="17" fillId="0" borderId="0" xfId="0" applyNumberFormat="1" applyFont="1" applyAlignment="1">
      <alignment horizontal="left"/>
    </xf>
    <xf numFmtId="0" fontId="16" fillId="0" borderId="21" xfId="0" applyFont="1" applyBorder="1" applyAlignment="1">
      <alignment vertical="top"/>
    </xf>
    <xf numFmtId="0" fontId="16" fillId="0" borderId="22" xfId="0" applyFont="1" applyBorder="1" applyAlignment="1">
      <alignment vertical="top"/>
    </xf>
    <xf numFmtId="0" fontId="16" fillId="0" borderId="23" xfId="0" applyFont="1" applyBorder="1" applyAlignment="1">
      <alignment vertical="top"/>
    </xf>
    <xf numFmtId="0" fontId="16" fillId="0" borderId="0" xfId="0" applyFont="1" applyAlignment="1">
      <alignment vertical="top"/>
    </xf>
    <xf numFmtId="0" fontId="17" fillId="0" borderId="17" xfId="0" applyFont="1" applyBorder="1" applyAlignment="1">
      <alignment horizontal="right" vertical="top"/>
    </xf>
    <xf numFmtId="0" fontId="17" fillId="0" borderId="17" xfId="0" applyFont="1" applyBorder="1" applyAlignment="1">
      <alignment horizontal="right" vertical="center"/>
    </xf>
    <xf numFmtId="0" fontId="16" fillId="0" borderId="0" xfId="0" applyFont="1" applyAlignment="1">
      <alignment vertical="center"/>
    </xf>
    <xf numFmtId="49" fontId="16" fillId="0" borderId="16" xfId="0" applyNumberFormat="1" applyFont="1" applyBorder="1"/>
    <xf numFmtId="49" fontId="16" fillId="0" borderId="0" xfId="0" applyNumberFormat="1" applyFont="1"/>
    <xf numFmtId="0" fontId="16" fillId="0" borderId="17" xfId="0" applyFont="1" applyBorder="1"/>
    <xf numFmtId="0" fontId="16" fillId="0" borderId="16" xfId="0" applyFont="1" applyBorder="1"/>
    <xf numFmtId="0" fontId="16" fillId="0" borderId="18" xfId="0" applyFont="1" applyBorder="1"/>
    <xf numFmtId="0" fontId="16" fillId="0" borderId="19" xfId="0" applyFont="1" applyBorder="1"/>
    <xf numFmtId="0" fontId="16" fillId="0" borderId="20" xfId="0" applyFont="1" applyBorder="1"/>
    <xf numFmtId="0" fontId="18" fillId="0" borderId="0" xfId="0" applyFont="1"/>
    <xf numFmtId="1" fontId="0" fillId="0" borderId="0" xfId="0" applyNumberFormat="1"/>
    <xf numFmtId="0" fontId="17" fillId="0" borderId="0" xfId="0" applyFont="1" applyAlignment="1">
      <alignment horizontal="right" vertical="center" wrapText="1"/>
    </xf>
    <xf numFmtId="0" fontId="0" fillId="0" borderId="30" xfId="0" applyBorder="1"/>
    <xf numFmtId="0" fontId="16" fillId="0" borderId="30" xfId="0" applyFont="1" applyBorder="1"/>
    <xf numFmtId="14" fontId="4" fillId="0" borderId="0" xfId="0" applyNumberFormat="1" applyFont="1" applyAlignment="1">
      <alignment horizontal="left" vertical="center"/>
    </xf>
    <xf numFmtId="49" fontId="3" fillId="0" borderId="3" xfId="0" applyNumberFormat="1" applyFont="1" applyBorder="1" applyAlignment="1">
      <alignment horizontal="center" vertical="center"/>
    </xf>
    <xf numFmtId="0" fontId="2" fillId="0" borderId="0" xfId="0" applyFont="1" applyAlignment="1">
      <alignment horizontal="left" vertical="center"/>
    </xf>
    <xf numFmtId="165" fontId="2" fillId="0" borderId="3" xfId="0" applyNumberFormat="1" applyFont="1" applyBorder="1" applyAlignment="1">
      <alignment horizontal="center" vertical="center" wrapText="1"/>
    </xf>
    <xf numFmtId="0" fontId="17" fillId="0" borderId="17" xfId="0" applyFont="1" applyBorder="1" applyAlignment="1">
      <alignment horizontal="right" vertical="top"/>
    </xf>
    <xf numFmtId="1" fontId="16" fillId="0" borderId="0" xfId="0" applyNumberFormat="1" applyFont="1" applyAlignment="1">
      <alignment horizontal="left" vertical="top" wrapText="1"/>
    </xf>
    <xf numFmtId="1" fontId="16" fillId="0" borderId="29" xfId="0" applyNumberFormat="1" applyFont="1" applyBorder="1" applyAlignment="1">
      <alignment horizontal="left" vertical="top" wrapText="1"/>
    </xf>
    <xf numFmtId="0" fontId="16" fillId="0" borderId="0" xfId="0" applyFont="1" applyAlignment="1">
      <alignment horizontal="left" vertical="top" wrapText="1"/>
    </xf>
    <xf numFmtId="0" fontId="16" fillId="0" borderId="29" xfId="0" applyFont="1" applyBorder="1" applyAlignment="1">
      <alignment horizontal="left" vertical="top" wrapText="1"/>
    </xf>
    <xf numFmtId="0" fontId="0" fillId="0" borderId="0" xfId="0" applyAlignment="1">
      <alignment horizontal="center" vertical="center" wrapText="1"/>
    </xf>
    <xf numFmtId="0" fontId="14" fillId="0" borderId="0" xfId="0" applyFont="1" applyAlignment="1">
      <alignment horizontal="center" vertical="center"/>
    </xf>
    <xf numFmtId="1" fontId="16" fillId="0" borderId="0" xfId="0" applyNumberFormat="1" applyFont="1" applyAlignment="1">
      <alignment horizontal="left" vertical="center" wrapText="1"/>
    </xf>
    <xf numFmtId="1" fontId="16" fillId="0" borderId="29" xfId="0" applyNumberFormat="1" applyFont="1" applyBorder="1" applyAlignment="1">
      <alignment horizontal="left" vertical="center"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0" fontId="18" fillId="0" borderId="17" xfId="0" applyFont="1" applyBorder="1" applyAlignment="1">
      <alignment horizontal="center"/>
    </xf>
    <xf numFmtId="0" fontId="18" fillId="0" borderId="0" xfId="0" applyFont="1" applyAlignment="1">
      <alignment horizontal="center"/>
    </xf>
    <xf numFmtId="0" fontId="18" fillId="0" borderId="29" xfId="0" applyFont="1" applyBorder="1" applyAlignment="1">
      <alignment horizontal="center"/>
    </xf>
    <xf numFmtId="0" fontId="17" fillId="0" borderId="0" xfId="0" applyFont="1" applyAlignment="1">
      <alignment horizontal="left" wrapText="1"/>
    </xf>
    <xf numFmtId="0" fontId="4" fillId="0" borderId="0" xfId="0" applyFont="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0" fontId="5" fillId="0" borderId="0" xfId="0" applyFont="1" applyAlignment="1">
      <alignment horizontal="center"/>
    </xf>
    <xf numFmtId="0" fontId="5" fillId="0" borderId="1" xfId="0" applyFont="1" applyBorder="1" applyAlignment="1">
      <alignment horizontal="center"/>
    </xf>
    <xf numFmtId="14" fontId="6" fillId="0" borderId="2" xfId="0" applyNumberFormat="1" applyFont="1" applyBorder="1" applyAlignment="1">
      <alignment horizontal="center" vertical="center"/>
    </xf>
    <xf numFmtId="0" fontId="5" fillId="0" borderId="1" xfId="0" applyFont="1" applyBorder="1" applyAlignment="1">
      <alignment horizontal="right"/>
    </xf>
    <xf numFmtId="0" fontId="5" fillId="0" borderId="1" xfId="0" applyFont="1" applyBorder="1" applyAlignment="1">
      <alignment horizontal="left"/>
    </xf>
    <xf numFmtId="0" fontId="7" fillId="0" borderId="0" xfId="0" applyFont="1" applyAlignment="1">
      <alignment horizontal="center" vertical="center" wrapText="1"/>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1" fontId="0" fillId="0" borderId="0" xfId="0" applyNumberFormat="1" applyAlignment="1">
      <alignment horizontal="left" vertical="center"/>
    </xf>
    <xf numFmtId="1" fontId="0" fillId="0" borderId="16" xfId="0" applyNumberFormat="1" applyBorder="1" applyAlignment="1">
      <alignment horizontal="left"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8" fillId="2" borderId="11" xfId="0" applyFont="1" applyFill="1" applyBorder="1" applyAlignment="1">
      <alignment horizontal="center" vertical="center"/>
    </xf>
    <xf numFmtId="0" fontId="3" fillId="0" borderId="6" xfId="0" applyFont="1" applyBorder="1" applyAlignment="1">
      <alignment horizontal="center" vertical="center"/>
    </xf>
    <xf numFmtId="0" fontId="4"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10" fillId="0" borderId="17"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0" fontId="11" fillId="0" borderId="0" xfId="0" applyFont="1" applyAlignment="1">
      <alignment horizontal="left" vertical="top" wrapText="1"/>
    </xf>
    <xf numFmtId="0" fontId="11" fillId="0" borderId="25" xfId="0" applyFont="1" applyBorder="1" applyAlignment="1">
      <alignment horizontal="left" vertical="top" wrapText="1"/>
    </xf>
    <xf numFmtId="0" fontId="11" fillId="0" borderId="16" xfId="0" applyFont="1" applyBorder="1" applyAlignment="1">
      <alignment horizontal="left" vertical="top" wrapText="1"/>
    </xf>
    <xf numFmtId="0" fontId="10" fillId="0" borderId="25" xfId="0" applyFont="1" applyBorder="1" applyAlignment="1">
      <alignment horizontal="center"/>
    </xf>
    <xf numFmtId="49" fontId="0" fillId="0" borderId="0" xfId="0" applyNumberFormat="1" applyAlignment="1">
      <alignment horizontal="left" vertical="center"/>
    </xf>
    <xf numFmtId="1" fontId="11" fillId="0" borderId="0" xfId="0" applyNumberFormat="1" applyFont="1" applyAlignment="1">
      <alignment horizontal="left" vertical="top"/>
    </xf>
    <xf numFmtId="1" fontId="11" fillId="0" borderId="25" xfId="0" applyNumberFormat="1" applyFont="1" applyBorder="1" applyAlignment="1">
      <alignment horizontal="left" vertical="top"/>
    </xf>
    <xf numFmtId="49" fontId="0" fillId="0" borderId="16" xfId="0" applyNumberFormat="1" applyBorder="1" applyAlignment="1">
      <alignment horizontal="left" vertical="center"/>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1" fillId="0" borderId="0" xfId="0" applyFont="1" applyAlignment="1">
      <alignment horizontal="left" vertical="top"/>
    </xf>
    <xf numFmtId="0" fontId="11" fillId="0" borderId="25" xfId="0" applyFont="1" applyBorder="1" applyAlignment="1">
      <alignment horizontal="left" vertical="top"/>
    </xf>
    <xf numFmtId="0" fontId="12" fillId="0" borderId="0" xfId="1" applyBorder="1" applyAlignment="1">
      <alignment horizontal="left" vertical="top"/>
    </xf>
    <xf numFmtId="0" fontId="12" fillId="0" borderId="25" xfId="1" applyBorder="1" applyAlignment="1">
      <alignment horizontal="left" vertical="top"/>
    </xf>
    <xf numFmtId="49" fontId="0" fillId="0" borderId="25" xfId="0" applyNumberFormat="1" applyBorder="1" applyAlignment="1">
      <alignment horizontal="left" vertical="center"/>
    </xf>
    <xf numFmtId="0" fontId="0" fillId="0" borderId="16" xfId="0" applyBorder="1" applyAlignment="1">
      <alignment horizontal="left" vertical="center" wrapText="1"/>
    </xf>
    <xf numFmtId="0" fontId="9"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0" fillId="0" borderId="16" xfId="0" applyBorder="1" applyAlignment="1">
      <alignment horizontal="left" vertical="center"/>
    </xf>
    <xf numFmtId="0" fontId="11" fillId="0" borderId="3" xfId="0"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right"/>
    </xf>
    <xf numFmtId="0" fontId="5" fillId="0" borderId="0" xfId="0" applyFont="1" applyAlignment="1">
      <alignment horizontal="left"/>
    </xf>
    <xf numFmtId="3" fontId="4" fillId="0" borderId="6" xfId="0" applyNumberFormat="1" applyFont="1" applyBorder="1" applyAlignment="1">
      <alignment horizontal="center" vertical="center"/>
    </xf>
    <xf numFmtId="3" fontId="4" fillId="0" borderId="4" xfId="0" applyNumberFormat="1" applyFont="1" applyBorder="1" applyAlignment="1">
      <alignment horizontal="center" vertical="center"/>
    </xf>
    <xf numFmtId="0" fontId="0" fillId="0" borderId="0" xfId="0" applyAlignment="1">
      <alignment horizontal="left" vertical="top" wrapText="1"/>
    </xf>
    <xf numFmtId="0" fontId="0" fillId="0" borderId="16" xfId="0" applyBorder="1" applyAlignment="1">
      <alignment horizontal="left" vertical="top" wrapText="1"/>
    </xf>
    <xf numFmtId="0" fontId="20" fillId="0" borderId="0" xfId="0" applyFont="1" applyAlignment="1">
      <alignment horizontal="left" vertical="center"/>
    </xf>
    <xf numFmtId="0" fontId="20"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9" fillId="0" borderId="0" xfId="0" applyFont="1" applyAlignment="1">
      <alignment horizontal="center" vertical="center" wrapText="1"/>
    </xf>
    <xf numFmtId="0" fontId="0" fillId="0" borderId="0" xfId="0" applyAlignment="1">
      <alignment horizontal="left" wrapText="1"/>
    </xf>
    <xf numFmtId="0" fontId="5" fillId="0" borderId="17" xfId="0" applyFont="1" applyBorder="1" applyAlignment="1">
      <alignment horizontal="right" vertical="top"/>
    </xf>
    <xf numFmtId="0" fontId="9" fillId="0" borderId="1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left"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10" fillId="0" borderId="28" xfId="0" applyFont="1" applyBorder="1" applyAlignment="1">
      <alignment horizontal="center"/>
    </xf>
    <xf numFmtId="0" fontId="10" fillId="0" borderId="12" xfId="0" applyFont="1" applyBorder="1" applyAlignment="1">
      <alignment horizontal="center"/>
    </xf>
    <xf numFmtId="0" fontId="10" fillId="0" borderId="27" xfId="0" applyFont="1" applyBorder="1" applyAlignment="1">
      <alignment horizontal="center"/>
    </xf>
    <xf numFmtId="49" fontId="4" fillId="0" borderId="0" xfId="0" applyNumberFormat="1" applyFont="1" applyAlignment="1">
      <alignment horizontal="left" vertical="center"/>
    </xf>
    <xf numFmtId="0" fontId="1" fillId="0" borderId="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4</xdr:col>
      <xdr:colOff>685800</xdr:colOff>
      <xdr:row>41</xdr:row>
      <xdr:rowOff>50800</xdr:rowOff>
    </xdr:from>
    <xdr:to>
      <xdr:col>6</xdr:col>
      <xdr:colOff>596900</xdr:colOff>
      <xdr:row>43</xdr:row>
      <xdr:rowOff>52910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4673600" y="11595100"/>
          <a:ext cx="1587500" cy="408510"/>
        </a:xfrm>
        <a:prstGeom prst="rect">
          <a:avLst/>
        </a:prstGeom>
      </xdr:spPr>
    </xdr:pic>
    <xdr:clientData/>
  </xdr:twoCellAnchor>
  <xdr:twoCellAnchor editAs="oneCell">
    <xdr:from>
      <xdr:col>4</xdr:col>
      <xdr:colOff>762000</xdr:colOff>
      <xdr:row>44</xdr:row>
      <xdr:rowOff>12700</xdr:rowOff>
    </xdr:from>
    <xdr:to>
      <xdr:col>6</xdr:col>
      <xdr:colOff>317500</xdr:colOff>
      <xdr:row>46</xdr:row>
      <xdr:rowOff>98685</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749800" y="12166600"/>
          <a:ext cx="1231900" cy="568585"/>
        </a:xfrm>
        <a:prstGeom prst="rect">
          <a:avLst/>
        </a:prstGeom>
      </xdr:spPr>
    </xdr:pic>
    <xdr:clientData/>
  </xdr:twoCellAnchor>
  <xdr:twoCellAnchor editAs="oneCell">
    <xdr:from>
      <xdr:col>0</xdr:col>
      <xdr:colOff>749300</xdr:colOff>
      <xdr:row>41</xdr:row>
      <xdr:rowOff>125696</xdr:rowOff>
    </xdr:from>
    <xdr:to>
      <xdr:col>3</xdr:col>
      <xdr:colOff>76200</xdr:colOff>
      <xdr:row>44</xdr:row>
      <xdr:rowOff>192394</xdr:rowOff>
    </xdr:to>
    <xdr:pic>
      <xdr:nvPicPr>
        <xdr:cNvPr id="6" name="Picture 5">
          <a:extLst>
            <a:ext uri="{FF2B5EF4-FFF2-40B4-BE49-F238E27FC236}">
              <a16:creationId xmlns:a16="http://schemas.microsoft.com/office/drawing/2014/main" id="{86D9B5E7-0117-8D47-8FC2-1D2A10C72010}"/>
            </a:ext>
          </a:extLst>
        </xdr:cNvPr>
        <xdr:cNvPicPr>
          <a:picLocks noChangeAspect="1"/>
        </xdr:cNvPicPr>
      </xdr:nvPicPr>
      <xdr:blipFill>
        <a:blip xmlns:r="http://schemas.openxmlformats.org/officeDocument/2006/relationships" r:embed="rId4"/>
        <a:stretch>
          <a:fillRect/>
        </a:stretch>
      </xdr:blipFill>
      <xdr:spPr>
        <a:xfrm>
          <a:off x="749300" y="11669996"/>
          <a:ext cx="2794000" cy="676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4</xdr:col>
      <xdr:colOff>177800</xdr:colOff>
      <xdr:row>41</xdr:row>
      <xdr:rowOff>88900</xdr:rowOff>
    </xdr:from>
    <xdr:to>
      <xdr:col>5</xdr:col>
      <xdr:colOff>1168400</xdr:colOff>
      <xdr:row>43</xdr:row>
      <xdr:rowOff>91010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4305300" y="11252200"/>
          <a:ext cx="1587500" cy="408510"/>
        </a:xfrm>
        <a:prstGeom prst="rect">
          <a:avLst/>
        </a:prstGeom>
      </xdr:spPr>
    </xdr:pic>
    <xdr:clientData/>
  </xdr:twoCellAnchor>
  <xdr:twoCellAnchor editAs="oneCell">
    <xdr:from>
      <xdr:col>4</xdr:col>
      <xdr:colOff>254000</xdr:colOff>
      <xdr:row>44</xdr:row>
      <xdr:rowOff>0</xdr:rowOff>
    </xdr:from>
    <xdr:to>
      <xdr:col>5</xdr:col>
      <xdr:colOff>952500</xdr:colOff>
      <xdr:row>45</xdr:row>
      <xdr:rowOff>289185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381500" y="11772900"/>
          <a:ext cx="1295400" cy="581285"/>
        </a:xfrm>
        <a:prstGeom prst="rect">
          <a:avLst/>
        </a:prstGeom>
      </xdr:spPr>
    </xdr:pic>
    <xdr:clientData/>
  </xdr:twoCellAnchor>
  <xdr:twoCellAnchor editAs="oneCell">
    <xdr:from>
      <xdr:col>0</xdr:col>
      <xdr:colOff>469899</xdr:colOff>
      <xdr:row>42</xdr:row>
      <xdr:rowOff>50800</xdr:rowOff>
    </xdr:from>
    <xdr:to>
      <xdr:col>3</xdr:col>
      <xdr:colOff>704858</xdr:colOff>
      <xdr:row>45</xdr:row>
      <xdr:rowOff>39994</xdr:rowOff>
    </xdr:to>
    <xdr:pic>
      <xdr:nvPicPr>
        <xdr:cNvPr id="6" name="Picture 5">
          <a:extLst>
            <a:ext uri="{FF2B5EF4-FFF2-40B4-BE49-F238E27FC236}">
              <a16:creationId xmlns:a16="http://schemas.microsoft.com/office/drawing/2014/main" id="{FC444B1A-D8C7-9642-9247-0F94CAED41D3}"/>
            </a:ext>
          </a:extLst>
        </xdr:cNvPr>
        <xdr:cNvPicPr>
          <a:picLocks noChangeAspect="1"/>
        </xdr:cNvPicPr>
      </xdr:nvPicPr>
      <xdr:blipFill>
        <a:blip xmlns:r="http://schemas.openxmlformats.org/officeDocument/2006/relationships" r:embed="rId4"/>
        <a:stretch>
          <a:fillRect/>
        </a:stretch>
      </xdr:blipFill>
      <xdr:spPr>
        <a:xfrm>
          <a:off x="469899" y="11417300"/>
          <a:ext cx="3359159" cy="687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469900</xdr:colOff>
      <xdr:row>41</xdr:row>
      <xdr:rowOff>165100</xdr:rowOff>
    </xdr:from>
    <xdr:to>
      <xdr:col>2</xdr:col>
      <xdr:colOff>660400</xdr:colOff>
      <xdr:row>44</xdr:row>
      <xdr:rowOff>78094</xdr:rowOff>
    </xdr:to>
    <xdr:pic>
      <xdr:nvPicPr>
        <xdr:cNvPr id="6" name="Picture 5">
          <a:extLst>
            <a:ext uri="{FF2B5EF4-FFF2-40B4-BE49-F238E27FC236}">
              <a16:creationId xmlns:a16="http://schemas.microsoft.com/office/drawing/2014/main" id="{3E13B05F-F4A5-8B4E-9E1C-55913CD80932}"/>
            </a:ext>
          </a:extLst>
        </xdr:cNvPr>
        <xdr:cNvPicPr>
          <a:picLocks noChangeAspect="1"/>
        </xdr:cNvPicPr>
      </xdr:nvPicPr>
      <xdr:blipFill>
        <a:blip xmlns:r="http://schemas.openxmlformats.org/officeDocument/2006/relationships" r:embed="rId4"/>
        <a:stretch>
          <a:fillRect/>
        </a:stretch>
      </xdr:blipFill>
      <xdr:spPr>
        <a:xfrm>
          <a:off x="469900" y="10490200"/>
          <a:ext cx="2159000" cy="5225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342900</xdr:colOff>
      <xdr:row>45</xdr:row>
      <xdr:rowOff>76200</xdr:rowOff>
    </xdr:from>
    <xdr:to>
      <xdr:col>2</xdr:col>
      <xdr:colOff>533400</xdr:colOff>
      <xdr:row>47</xdr:row>
      <xdr:rowOff>192394</xdr:rowOff>
    </xdr:to>
    <xdr:pic>
      <xdr:nvPicPr>
        <xdr:cNvPr id="6" name="Picture 5">
          <a:extLst>
            <a:ext uri="{FF2B5EF4-FFF2-40B4-BE49-F238E27FC236}">
              <a16:creationId xmlns:a16="http://schemas.microsoft.com/office/drawing/2014/main" id="{A6A9EE57-1370-9D50-87B6-12F557B395E9}"/>
            </a:ext>
          </a:extLst>
        </xdr:cNvPr>
        <xdr:cNvPicPr>
          <a:picLocks noChangeAspect="1"/>
        </xdr:cNvPicPr>
      </xdr:nvPicPr>
      <xdr:blipFill>
        <a:blip xmlns:r="http://schemas.openxmlformats.org/officeDocument/2006/relationships" r:embed="rId4"/>
        <a:stretch>
          <a:fillRect/>
        </a:stretch>
      </xdr:blipFill>
      <xdr:spPr>
        <a:xfrm>
          <a:off x="342900" y="10566400"/>
          <a:ext cx="2159000" cy="5225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hisangalalo@childreneverywhere.org" TargetMode="External"/><Relationship Id="rId1" Type="http://schemas.openxmlformats.org/officeDocument/2006/relationships/hyperlink" Target="mailto:chisangalalo@childreneverywhere.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view="pageLayout" topLeftCell="A13" zoomScaleNormal="100" workbookViewId="0">
      <selection activeCell="H20" sqref="H20:J20"/>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52" t="s">
        <v>33</v>
      </c>
    </row>
    <row r="3" spans="1:10" x14ac:dyDescent="0.2">
      <c r="D3" s="52" t="s">
        <v>32</v>
      </c>
    </row>
    <row r="4" spans="1:10" x14ac:dyDescent="0.2">
      <c r="D4" s="52" t="s">
        <v>31</v>
      </c>
    </row>
    <row r="5" spans="1:10" x14ac:dyDescent="0.2">
      <c r="D5" s="52" t="s">
        <v>30</v>
      </c>
    </row>
    <row r="8" spans="1:10" x14ac:dyDescent="0.2">
      <c r="A8" s="99"/>
      <c r="B8" s="99"/>
      <c r="C8" s="99"/>
      <c r="D8" s="51"/>
    </row>
    <row r="9" spans="1:10" ht="21" x14ac:dyDescent="0.2">
      <c r="A9" s="100" t="s">
        <v>51</v>
      </c>
      <c r="B9" s="100"/>
      <c r="C9" s="100"/>
      <c r="D9" s="100"/>
      <c r="E9" s="100"/>
      <c r="F9" s="100"/>
      <c r="G9" s="100"/>
      <c r="H9" s="100"/>
      <c r="I9" s="100"/>
      <c r="J9" s="100"/>
    </row>
    <row r="10" spans="1:10" ht="21" x14ac:dyDescent="0.2">
      <c r="A10" s="50"/>
      <c r="B10" s="50"/>
      <c r="C10" s="50"/>
      <c r="D10" s="50"/>
      <c r="E10" s="50"/>
      <c r="F10" s="50"/>
      <c r="G10" s="50"/>
      <c r="H10" s="50"/>
      <c r="I10" s="50"/>
    </row>
    <row r="11" spans="1:10" ht="23" customHeight="1" x14ac:dyDescent="0.2">
      <c r="A11" s="49" t="s">
        <v>50</v>
      </c>
      <c r="B11" s="143"/>
      <c r="C11" s="143"/>
    </row>
    <row r="12" spans="1:10" x14ac:dyDescent="0.2">
      <c r="B12" s="48"/>
    </row>
    <row r="14" spans="1:10" x14ac:dyDescent="0.2">
      <c r="A14" s="26"/>
      <c r="B14" s="25"/>
      <c r="C14" s="25"/>
      <c r="D14" s="47"/>
      <c r="G14" s="26"/>
      <c r="H14" s="25"/>
      <c r="I14" s="25"/>
      <c r="J14" s="24"/>
    </row>
    <row r="15" spans="1:10" x14ac:dyDescent="0.2">
      <c r="A15" s="136" t="s">
        <v>29</v>
      </c>
      <c r="B15" s="137"/>
      <c r="C15" s="137"/>
      <c r="D15" s="142"/>
      <c r="E15" s="22"/>
      <c r="G15" s="136" t="s">
        <v>28</v>
      </c>
      <c r="H15" s="137"/>
      <c r="I15" s="137"/>
      <c r="J15" s="138"/>
    </row>
    <row r="16" spans="1:10" x14ac:dyDescent="0.2">
      <c r="A16" s="45"/>
      <c r="D16" s="46"/>
      <c r="G16" s="45"/>
      <c r="J16" s="44"/>
    </row>
    <row r="17" spans="1:10" ht="32" customHeight="1" x14ac:dyDescent="0.2">
      <c r="A17" s="12" t="s">
        <v>27</v>
      </c>
      <c r="B17" s="139" t="s">
        <v>54</v>
      </c>
      <c r="C17" s="139"/>
      <c r="D17" s="43"/>
      <c r="E17" s="42"/>
      <c r="F17" s="22"/>
      <c r="G17" s="12" t="s">
        <v>27</v>
      </c>
      <c r="H17" s="139" t="s">
        <v>54</v>
      </c>
      <c r="I17" s="139"/>
      <c r="J17" s="141"/>
    </row>
    <row r="18" spans="1:10" ht="45" customHeight="1" x14ac:dyDescent="0.2">
      <c r="A18" s="12" t="s">
        <v>26</v>
      </c>
      <c r="B18" s="139" t="s">
        <v>55</v>
      </c>
      <c r="C18" s="139"/>
      <c r="D18" s="140"/>
      <c r="F18" s="41"/>
      <c r="G18" s="12" t="s">
        <v>26</v>
      </c>
      <c r="H18" s="139" t="s">
        <v>55</v>
      </c>
      <c r="I18" s="139"/>
      <c r="J18" s="140"/>
    </row>
    <row r="19" spans="1:10" ht="31" customHeight="1" x14ac:dyDescent="0.2">
      <c r="A19" s="12" t="s">
        <v>25</v>
      </c>
      <c r="B19" s="139" t="s">
        <v>61</v>
      </c>
      <c r="C19" s="149"/>
      <c r="D19" s="150"/>
      <c r="E19" s="40"/>
      <c r="F19" s="35"/>
      <c r="G19" s="12" t="s">
        <v>25</v>
      </c>
      <c r="H19" s="139" t="s">
        <v>62</v>
      </c>
      <c r="I19" s="149"/>
      <c r="J19" s="150"/>
    </row>
    <row r="20" spans="1:10" ht="26" customHeight="1" x14ac:dyDescent="0.2">
      <c r="A20" s="12" t="s">
        <v>24</v>
      </c>
      <c r="B20" s="151" t="s">
        <v>56</v>
      </c>
      <c r="C20" s="151"/>
      <c r="D20" s="152"/>
      <c r="E20" s="39"/>
      <c r="F20" s="38"/>
      <c r="G20" s="12" t="s">
        <v>24</v>
      </c>
      <c r="H20" s="151" t="s">
        <v>56</v>
      </c>
      <c r="I20" s="151"/>
      <c r="J20" s="152"/>
    </row>
    <row r="21" spans="1:10" ht="16" customHeight="1" x14ac:dyDescent="0.2">
      <c r="A21" s="12" t="s">
        <v>23</v>
      </c>
      <c r="B21" s="143" t="s">
        <v>57</v>
      </c>
      <c r="C21" s="143"/>
      <c r="D21" s="153"/>
      <c r="F21" s="37"/>
      <c r="G21" s="12" t="s">
        <v>23</v>
      </c>
      <c r="H21" s="143" t="s">
        <v>57</v>
      </c>
      <c r="I21" s="143"/>
      <c r="J21" s="153"/>
    </row>
    <row r="22" spans="1:10" x14ac:dyDescent="0.2">
      <c r="A22" s="12" t="s">
        <v>22</v>
      </c>
      <c r="B22" s="144" t="s">
        <v>58</v>
      </c>
      <c r="C22" s="144"/>
      <c r="D22" s="145"/>
      <c r="E22" s="36"/>
      <c r="F22" s="35"/>
      <c r="G22" s="12" t="s">
        <v>21</v>
      </c>
      <c r="H22" s="34"/>
      <c r="I22" s="34"/>
      <c r="J22" s="33"/>
    </row>
    <row r="23" spans="1:10" x14ac:dyDescent="0.2">
      <c r="A23" s="32"/>
      <c r="B23" s="31"/>
      <c r="C23" s="31"/>
      <c r="D23" s="30"/>
      <c r="G23" s="29"/>
      <c r="H23" s="28"/>
      <c r="I23" s="28"/>
      <c r="J23" s="27"/>
    </row>
    <row r="25" spans="1:10" x14ac:dyDescent="0.2">
      <c r="A25" s="26"/>
      <c r="B25" s="25"/>
      <c r="C25" s="25"/>
      <c r="D25" s="24"/>
      <c r="G25" s="26"/>
      <c r="H25" s="25"/>
      <c r="I25" s="25"/>
      <c r="J25" s="24"/>
    </row>
    <row r="26" spans="1:10" x14ac:dyDescent="0.2">
      <c r="A26" s="136" t="s">
        <v>20</v>
      </c>
      <c r="B26" s="137"/>
      <c r="C26" s="137"/>
      <c r="D26" s="138"/>
      <c r="E26" s="22"/>
      <c r="F26" s="22"/>
      <c r="G26" s="136" t="s">
        <v>19</v>
      </c>
      <c r="H26" s="137"/>
      <c r="I26" s="137"/>
      <c r="J26" s="138"/>
    </row>
    <row r="27" spans="1:10" x14ac:dyDescent="0.2">
      <c r="A27" s="23"/>
      <c r="B27" s="22"/>
      <c r="C27" s="22"/>
      <c r="D27" s="21"/>
      <c r="E27" s="22"/>
      <c r="F27" s="22"/>
      <c r="G27" s="23"/>
      <c r="H27" s="22"/>
      <c r="I27" s="22"/>
      <c r="J27" s="21"/>
    </row>
    <row r="28" spans="1:10" ht="23" customHeight="1" x14ac:dyDescent="0.2">
      <c r="A28" s="20" t="s">
        <v>18</v>
      </c>
      <c r="B28" s="147" t="s">
        <v>59</v>
      </c>
      <c r="C28" s="147"/>
      <c r="D28" s="148"/>
      <c r="E28" s="19"/>
      <c r="F28" s="19"/>
      <c r="G28" s="17" t="s">
        <v>17</v>
      </c>
      <c r="H28" s="16"/>
      <c r="I28" s="16"/>
      <c r="J28" s="15"/>
    </row>
    <row r="29" spans="1:10" ht="22" customHeight="1" x14ac:dyDescent="0.2">
      <c r="A29" s="17" t="s">
        <v>16</v>
      </c>
      <c r="B29" s="143"/>
      <c r="C29" s="143"/>
      <c r="D29" s="146"/>
      <c r="E29" s="18"/>
      <c r="F29" s="18"/>
      <c r="G29" s="17" t="s">
        <v>15</v>
      </c>
      <c r="H29" s="16"/>
      <c r="I29" s="16"/>
      <c r="J29" s="15"/>
    </row>
    <row r="30" spans="1:10" ht="22" customHeight="1" x14ac:dyDescent="0.2">
      <c r="A30" s="17" t="s">
        <v>14</v>
      </c>
      <c r="B30" s="123"/>
      <c r="C30" s="123"/>
      <c r="D30" s="124"/>
      <c r="E30" s="18"/>
      <c r="F30" s="18"/>
      <c r="G30" s="17" t="s">
        <v>13</v>
      </c>
      <c r="H30" s="92"/>
      <c r="I30" s="16"/>
      <c r="J30" s="15"/>
    </row>
    <row r="31" spans="1:10" ht="30" customHeight="1" x14ac:dyDescent="0.2">
      <c r="A31" s="17" t="s">
        <v>12</v>
      </c>
      <c r="B31" s="123" t="s">
        <v>49</v>
      </c>
      <c r="C31" s="123"/>
      <c r="D31" s="124"/>
      <c r="E31" s="18"/>
      <c r="F31" s="18"/>
      <c r="G31" s="17" t="s">
        <v>11</v>
      </c>
      <c r="H31" s="134"/>
      <c r="I31" s="135"/>
      <c r="J31" s="15"/>
    </row>
    <row r="32" spans="1:10" ht="18" customHeight="1" x14ac:dyDescent="0.2">
      <c r="A32" s="12" t="s">
        <v>10</v>
      </c>
      <c r="B32" s="133" t="s">
        <v>9</v>
      </c>
      <c r="C32" s="133"/>
      <c r="D32" s="14"/>
      <c r="E32" s="13"/>
      <c r="F32" s="13"/>
      <c r="G32" s="12"/>
      <c r="H32" s="9"/>
      <c r="I32" s="9"/>
      <c r="J32" s="11"/>
    </row>
    <row r="33" spans="1:10" ht="18" customHeight="1" x14ac:dyDescent="0.2">
      <c r="A33" s="10"/>
      <c r="B33" s="131"/>
      <c r="C33" s="131"/>
      <c r="D33" s="132"/>
      <c r="E33" s="9"/>
      <c r="F33" s="9"/>
      <c r="G33" s="125" t="s">
        <v>8</v>
      </c>
      <c r="H33" s="126"/>
      <c r="I33" s="126"/>
      <c r="J33" s="127"/>
    </row>
    <row r="34" spans="1:10" x14ac:dyDescent="0.2">
      <c r="A34" s="8"/>
      <c r="B34" s="8"/>
      <c r="C34" s="8"/>
      <c r="D34" s="8"/>
      <c r="G34" s="8"/>
      <c r="H34" s="8"/>
      <c r="I34" s="8"/>
      <c r="J34" s="8"/>
    </row>
    <row r="36" spans="1:10" ht="20" x14ac:dyDescent="0.2">
      <c r="A36" s="119" t="s">
        <v>7</v>
      </c>
      <c r="B36" s="128"/>
      <c r="C36" s="7" t="s">
        <v>6</v>
      </c>
      <c r="D36" s="118" t="s">
        <v>5</v>
      </c>
      <c r="E36" s="119"/>
      <c r="F36" s="119"/>
      <c r="G36" s="119"/>
      <c r="H36" s="120"/>
      <c r="I36" s="6" t="s">
        <v>4</v>
      </c>
      <c r="J36" s="5" t="s">
        <v>3</v>
      </c>
    </row>
    <row r="37" spans="1:10" ht="112" customHeight="1" x14ac:dyDescent="0.2">
      <c r="A37" s="129"/>
      <c r="B37" s="130"/>
      <c r="C37" s="91"/>
      <c r="D37" s="186" t="s">
        <v>60</v>
      </c>
      <c r="E37" s="121"/>
      <c r="F37" s="121"/>
      <c r="G37" s="121"/>
      <c r="H37" s="122"/>
      <c r="I37" s="93"/>
      <c r="J37" s="2">
        <v>5000</v>
      </c>
    </row>
    <row r="38" spans="1:10" ht="15" customHeight="1" x14ac:dyDescent="0.2">
      <c r="A38" s="115"/>
      <c r="B38" s="115"/>
      <c r="C38" s="116"/>
      <c r="D38" s="116"/>
    </row>
    <row r="39" spans="1:10" ht="33" customHeight="1" x14ac:dyDescent="0.2">
      <c r="A39" s="117" t="s">
        <v>2</v>
      </c>
      <c r="B39" s="117"/>
      <c r="C39" s="117"/>
      <c r="D39" s="117"/>
      <c r="E39" s="117"/>
      <c r="F39" s="117"/>
      <c r="G39" s="117"/>
      <c r="H39" s="117"/>
      <c r="I39" s="117"/>
      <c r="J39" s="117"/>
    </row>
    <row r="40" spans="1:10" ht="14" customHeight="1" x14ac:dyDescent="0.2">
      <c r="A40" s="1"/>
      <c r="B40" s="1"/>
      <c r="C40" s="1"/>
      <c r="D40" s="1"/>
      <c r="E40" s="1"/>
      <c r="F40" s="1"/>
      <c r="G40" s="1"/>
      <c r="H40" s="1"/>
      <c r="I40" s="1"/>
    </row>
    <row r="41" spans="1:10" ht="39" customHeight="1" x14ac:dyDescent="0.2">
      <c r="A41" s="99" t="s">
        <v>1</v>
      </c>
      <c r="B41" s="99"/>
      <c r="C41" s="99"/>
      <c r="D41" s="99"/>
      <c r="E41" s="99"/>
      <c r="F41" s="99"/>
      <c r="G41" s="99"/>
      <c r="H41" s="99"/>
      <c r="I41" s="99"/>
      <c r="J41" s="99"/>
    </row>
    <row r="45" spans="1:10" ht="19" x14ac:dyDescent="0.2">
      <c r="A45" s="88"/>
      <c r="B45" s="88"/>
      <c r="C45" s="88"/>
      <c r="D45" s="88"/>
      <c r="H45" s="114">
        <f>B11</f>
        <v>0</v>
      </c>
      <c r="I45" s="114"/>
      <c r="J45" s="114"/>
    </row>
    <row r="46" spans="1:10" ht="19" customHeight="1" x14ac:dyDescent="0.2">
      <c r="A46" s="112" t="s">
        <v>53</v>
      </c>
      <c r="B46" s="112"/>
      <c r="C46" s="112"/>
      <c r="D46" s="112"/>
      <c r="H46" s="113" t="s">
        <v>0</v>
      </c>
      <c r="I46" s="113"/>
      <c r="J46" s="113"/>
    </row>
  </sheetData>
  <mergeCells count="37">
    <mergeCell ref="H19:J19"/>
    <mergeCell ref="H20:J20"/>
    <mergeCell ref="H21:J21"/>
    <mergeCell ref="B19:D19"/>
    <mergeCell ref="B20:D20"/>
    <mergeCell ref="B21:D21"/>
    <mergeCell ref="B22:D22"/>
    <mergeCell ref="A26:D26"/>
    <mergeCell ref="G26:J26"/>
    <mergeCell ref="B29:D29"/>
    <mergeCell ref="B30:D30"/>
    <mergeCell ref="B28:D28"/>
    <mergeCell ref="A8:C8"/>
    <mergeCell ref="G15:J15"/>
    <mergeCell ref="A9:J9"/>
    <mergeCell ref="H18:J18"/>
    <mergeCell ref="H17:J17"/>
    <mergeCell ref="B18:D18"/>
    <mergeCell ref="A15:D15"/>
    <mergeCell ref="B17:C17"/>
    <mergeCell ref="B11:C11"/>
    <mergeCell ref="D36:H36"/>
    <mergeCell ref="D37:H37"/>
    <mergeCell ref="B31:D31"/>
    <mergeCell ref="G33:J33"/>
    <mergeCell ref="A36:B36"/>
    <mergeCell ref="A37:B37"/>
    <mergeCell ref="B33:D33"/>
    <mergeCell ref="B32:C32"/>
    <mergeCell ref="H31:I31"/>
    <mergeCell ref="A46:D46"/>
    <mergeCell ref="H46:J46"/>
    <mergeCell ref="H45:J45"/>
    <mergeCell ref="A38:B38"/>
    <mergeCell ref="C38:D38"/>
    <mergeCell ref="A39:J39"/>
    <mergeCell ref="A41:J41"/>
  </mergeCells>
  <hyperlinks>
    <hyperlink ref="B20" r:id="rId1" display="chisangalalo@childreneverywhere.org" xr:uid="{17684446-5C6B-1243-8E5A-827040A0CB68}"/>
    <hyperlink ref="H20" r:id="rId2" display="chisangalalo@childreneverywhere.org" xr:uid="{4BB8811C-2A4A-2343-83F9-5F5F6762DFE9}"/>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6" workbookViewId="0">
      <selection activeCell="A19" sqref="A19:XFD19"/>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52" t="s">
        <v>33</v>
      </c>
    </row>
    <row r="3" spans="1:9" x14ac:dyDescent="0.2">
      <c r="D3" s="52" t="s">
        <v>32</v>
      </c>
    </row>
    <row r="4" spans="1:9" x14ac:dyDescent="0.2">
      <c r="D4" s="52" t="s">
        <v>31</v>
      </c>
    </row>
    <row r="5" spans="1:9" x14ac:dyDescent="0.2">
      <c r="D5" s="52" t="s">
        <v>30</v>
      </c>
    </row>
    <row r="8" spans="1:9" x14ac:dyDescent="0.2">
      <c r="A8" s="99"/>
      <c r="B8" s="99"/>
      <c r="C8" s="99"/>
      <c r="D8" s="51"/>
    </row>
    <row r="9" spans="1:9" ht="21" x14ac:dyDescent="0.2">
      <c r="A9" s="100" t="s">
        <v>34</v>
      </c>
      <c r="B9" s="100"/>
      <c r="C9" s="100"/>
      <c r="D9" s="100"/>
      <c r="E9" s="100"/>
      <c r="F9" s="100"/>
      <c r="G9" s="100"/>
      <c r="H9" s="100"/>
      <c r="I9" s="100"/>
    </row>
    <row r="10" spans="1:9" ht="21" x14ac:dyDescent="0.2">
      <c r="A10" s="50"/>
      <c r="B10" s="50"/>
      <c r="C10" s="50"/>
      <c r="D10" s="50"/>
      <c r="E10" s="50"/>
      <c r="F10" s="50"/>
      <c r="G10" s="50"/>
      <c r="H10" s="50"/>
      <c r="I10" s="50"/>
    </row>
    <row r="11" spans="1:9" ht="23" customHeight="1" x14ac:dyDescent="0.2">
      <c r="A11" s="49" t="s">
        <v>50</v>
      </c>
      <c r="B11" s="90">
        <f>'Commercial Invoice'!B11</f>
        <v>0</v>
      </c>
    </row>
    <row r="12" spans="1:9" x14ac:dyDescent="0.2">
      <c r="B12" s="48"/>
    </row>
    <row r="14" spans="1:9" x14ac:dyDescent="0.2">
      <c r="A14" s="26"/>
      <c r="B14" s="25"/>
      <c r="C14" s="25"/>
      <c r="D14" s="24"/>
      <c r="F14" s="26"/>
      <c r="G14" s="25"/>
      <c r="H14" s="25"/>
      <c r="I14" s="24"/>
    </row>
    <row r="15" spans="1:9" x14ac:dyDescent="0.2">
      <c r="A15" s="136" t="s">
        <v>29</v>
      </c>
      <c r="B15" s="137"/>
      <c r="C15" s="137"/>
      <c r="D15" s="138"/>
      <c r="F15" s="136" t="s">
        <v>28</v>
      </c>
      <c r="G15" s="137"/>
      <c r="H15" s="137"/>
      <c r="I15" s="138"/>
    </row>
    <row r="16" spans="1:9" x14ac:dyDescent="0.2">
      <c r="A16" s="63"/>
      <c r="B16" s="58"/>
      <c r="C16" s="58"/>
      <c r="D16" s="62"/>
      <c r="F16" s="45"/>
      <c r="G16" s="61"/>
      <c r="H16" s="61"/>
      <c r="I16" s="60"/>
    </row>
    <row r="17" spans="1:9" ht="34" customHeight="1" x14ac:dyDescent="0.2">
      <c r="A17" s="17" t="s">
        <v>27</v>
      </c>
      <c r="B17" s="134" t="str">
        <f>'Commercial Invoice'!B17</f>
        <v>Fundación Corazones de Esperanza</v>
      </c>
      <c r="C17" s="134"/>
      <c r="D17" s="154"/>
      <c r="E17" s="58"/>
      <c r="F17" s="17" t="s">
        <v>27</v>
      </c>
      <c r="G17" s="134" t="str">
        <f>'Commercial Invoice'!H17</f>
        <v>Fundación Corazones de Esperanza</v>
      </c>
      <c r="H17" s="134"/>
      <c r="I17" s="154"/>
    </row>
    <row r="18" spans="1:9" ht="56" customHeight="1" x14ac:dyDescent="0.2">
      <c r="A18" s="12" t="s">
        <v>26</v>
      </c>
      <c r="B18" s="165" t="str">
        <f>'Commercial Invoice'!B18</f>
        <v>Av Entre Av. 10 y 11 con calle 61 casa Nro. 11-1171 Oficina 6 Zona Universidad, Maracaibo Zulia. Zona postal 4002</v>
      </c>
      <c r="C18" s="165"/>
      <c r="D18" s="166"/>
      <c r="E18" s="58"/>
      <c r="F18" s="12" t="s">
        <v>26</v>
      </c>
      <c r="G18" s="165" t="str">
        <f>'Commercial Invoice'!H18</f>
        <v>Av Entre Av. 10 y 11 con calle 61 casa Nro. 11-1171 Oficina 6 Zona Universidad, Maracaibo Zulia. Zona postal 4002</v>
      </c>
      <c r="H18" s="165"/>
      <c r="I18" s="166"/>
    </row>
    <row r="19" spans="1:9" ht="36" customHeight="1" x14ac:dyDescent="0.2">
      <c r="A19" s="17" t="s">
        <v>25</v>
      </c>
      <c r="B19" s="134" t="str">
        <f>'Commercial Invoice'!B19</f>
        <v>Pedro Pablo Pirela Bracho CI. V-7804437</v>
      </c>
      <c r="C19" s="134"/>
      <c r="D19" s="154"/>
      <c r="E19" s="59"/>
      <c r="F19" s="17" t="s">
        <v>25</v>
      </c>
      <c r="G19" s="134" t="str">
        <f>'Commercial Invoice'!H19</f>
        <v>Pedro Pablo Pirela Bracho
 CI. V-7804437</v>
      </c>
      <c r="H19" s="134"/>
      <c r="I19" s="154"/>
    </row>
    <row r="20" spans="1:9" ht="19" customHeight="1" x14ac:dyDescent="0.2">
      <c r="A20" s="17" t="s">
        <v>24</v>
      </c>
      <c r="B20" s="134" t="str">
        <f>'Commercial Invoice'!B20</f>
        <v xml:space="preserve"> pedropablopirela@gmail.com </v>
      </c>
      <c r="C20" s="134"/>
      <c r="D20" s="154"/>
      <c r="E20" s="59"/>
      <c r="F20" s="17" t="s">
        <v>24</v>
      </c>
      <c r="G20" s="134" t="str">
        <f>'Commercial Invoice'!H20</f>
        <v xml:space="preserve"> pedropablopirela@gmail.com </v>
      </c>
      <c r="H20" s="134"/>
      <c r="I20" s="154"/>
    </row>
    <row r="21" spans="1:9" x14ac:dyDescent="0.2">
      <c r="A21" s="17" t="s">
        <v>23</v>
      </c>
      <c r="B21" s="147" t="str">
        <f>'Commercial Invoice'!B21</f>
        <v>+58 412-2844379</v>
      </c>
      <c r="C21" s="147"/>
      <c r="D21" s="148"/>
      <c r="E21" s="59"/>
      <c r="F21" s="17" t="s">
        <v>23</v>
      </c>
      <c r="G21" s="147" t="str">
        <f>'Commercial Invoice'!H21</f>
        <v>+58 412-2844379</v>
      </c>
      <c r="H21" s="147"/>
      <c r="I21" s="148"/>
    </row>
    <row r="22" spans="1:9" x14ac:dyDescent="0.2">
      <c r="A22" s="12"/>
      <c r="B22" s="171"/>
      <c r="C22" s="171"/>
      <c r="D22" s="172"/>
      <c r="E22" s="58"/>
      <c r="F22" s="12"/>
      <c r="G22" s="171"/>
      <c r="H22" s="171"/>
      <c r="I22" s="172"/>
    </row>
    <row r="23" spans="1:9" x14ac:dyDescent="0.2">
      <c r="A23" s="32"/>
      <c r="B23" s="31"/>
      <c r="C23" s="31"/>
      <c r="D23" s="57"/>
      <c r="F23" s="32"/>
      <c r="G23" s="31"/>
      <c r="H23" s="31"/>
      <c r="I23" s="57"/>
    </row>
    <row r="25" spans="1:9" ht="18" customHeight="1" x14ac:dyDescent="0.2">
      <c r="A25" s="26"/>
      <c r="B25" s="25"/>
      <c r="C25" s="25"/>
      <c r="D25" s="24"/>
      <c r="F25" s="26"/>
      <c r="G25" s="25"/>
      <c r="H25" s="25"/>
      <c r="I25" s="24"/>
    </row>
    <row r="26" spans="1:9" ht="18" customHeight="1" x14ac:dyDescent="0.2">
      <c r="A26" s="136" t="s">
        <v>20</v>
      </c>
      <c r="B26" s="137"/>
      <c r="C26" s="137"/>
      <c r="D26" s="138"/>
      <c r="E26" s="22"/>
      <c r="F26" s="136" t="s">
        <v>19</v>
      </c>
      <c r="G26" s="137"/>
      <c r="H26" s="137"/>
      <c r="I26" s="138"/>
    </row>
    <row r="27" spans="1:9" ht="18" customHeight="1" x14ac:dyDescent="0.2">
      <c r="A27" s="23"/>
      <c r="B27" s="22"/>
      <c r="C27" s="22"/>
      <c r="D27" s="21"/>
      <c r="E27" s="22"/>
      <c r="F27" s="23"/>
      <c r="G27" s="22"/>
      <c r="H27" s="22"/>
      <c r="I27" s="21"/>
    </row>
    <row r="28" spans="1:9" ht="21" customHeight="1" x14ac:dyDescent="0.2">
      <c r="A28" s="20" t="s">
        <v>18</v>
      </c>
      <c r="B28" s="147" t="str">
        <f>'Commercial Invoice'!B28</f>
        <v>S26029</v>
      </c>
      <c r="C28" s="147"/>
      <c r="D28" s="148"/>
      <c r="E28" s="19"/>
      <c r="F28" s="17" t="s">
        <v>17</v>
      </c>
      <c r="G28" s="135">
        <f>'Commercial Invoice'!H28</f>
        <v>0</v>
      </c>
      <c r="H28" s="135"/>
      <c r="I28" s="158"/>
    </row>
    <row r="29" spans="1:9" ht="22" customHeight="1" x14ac:dyDescent="0.2">
      <c r="A29" s="17" t="s">
        <v>16</v>
      </c>
      <c r="B29" s="147">
        <f>'Commercial Invoice'!B29</f>
        <v>0</v>
      </c>
      <c r="C29" s="147"/>
      <c r="D29" s="148"/>
      <c r="E29" s="18"/>
      <c r="F29" s="17" t="s">
        <v>15</v>
      </c>
      <c r="G29" s="135">
        <f>'Commercial Invoice'!H29</f>
        <v>0</v>
      </c>
      <c r="H29" s="135"/>
      <c r="I29" s="158"/>
    </row>
    <row r="30" spans="1:9" ht="23" customHeight="1" x14ac:dyDescent="0.2">
      <c r="A30" s="17" t="s">
        <v>14</v>
      </c>
      <c r="B30" s="147">
        <f>'Commercial Invoice'!B30</f>
        <v>0</v>
      </c>
      <c r="C30" s="147"/>
      <c r="D30" s="148"/>
      <c r="E30" s="18"/>
      <c r="F30" s="17" t="s">
        <v>13</v>
      </c>
      <c r="G30" s="135">
        <f>'Commercial Invoice'!H30</f>
        <v>0</v>
      </c>
      <c r="H30" s="135"/>
      <c r="I30" s="158"/>
    </row>
    <row r="31" spans="1:9" ht="21" customHeight="1" x14ac:dyDescent="0.2">
      <c r="A31" s="17" t="s">
        <v>12</v>
      </c>
      <c r="B31" s="147" t="str">
        <f>'Commercial Invoice'!B31</f>
        <v>NOEEI 30.37 (H)</v>
      </c>
      <c r="C31" s="147"/>
      <c r="D31" s="148"/>
      <c r="E31" s="18"/>
      <c r="F31" s="17" t="s">
        <v>11</v>
      </c>
      <c r="G31" s="167">
        <f>'Commercial Invoice'!H31</f>
        <v>0</v>
      </c>
      <c r="H31" s="167"/>
      <c r="I31" s="168"/>
    </row>
    <row r="32" spans="1:9" ht="18" customHeight="1" x14ac:dyDescent="0.2">
      <c r="A32" s="12"/>
      <c r="B32" s="169"/>
      <c r="C32" s="169"/>
      <c r="D32" s="170"/>
      <c r="E32" s="13"/>
      <c r="F32" s="12"/>
      <c r="G32" s="9"/>
      <c r="H32" s="9"/>
      <c r="I32" s="11"/>
    </row>
    <row r="33" spans="1:9" ht="18" customHeight="1" x14ac:dyDescent="0.2">
      <c r="A33" s="56"/>
      <c r="B33" s="131"/>
      <c r="C33" s="131"/>
      <c r="D33" s="132"/>
      <c r="E33" s="9"/>
      <c r="F33" s="155" t="s">
        <v>8</v>
      </c>
      <c r="G33" s="156"/>
      <c r="H33" s="156"/>
      <c r="I33" s="157"/>
    </row>
    <row r="34" spans="1:9" ht="8" customHeight="1" x14ac:dyDescent="0.2">
      <c r="A34" s="55"/>
      <c r="B34" s="9"/>
      <c r="C34" s="9"/>
      <c r="D34" s="9"/>
      <c r="E34" s="9"/>
      <c r="F34" s="54"/>
      <c r="G34" s="53"/>
      <c r="H34" s="53"/>
      <c r="I34" s="53"/>
    </row>
    <row r="36" spans="1:9" ht="20" x14ac:dyDescent="0.2">
      <c r="A36" s="119" t="s">
        <v>7</v>
      </c>
      <c r="B36" s="128"/>
      <c r="C36" s="7" t="s">
        <v>6</v>
      </c>
      <c r="D36" s="118" t="s">
        <v>5</v>
      </c>
      <c r="E36" s="119"/>
      <c r="F36" s="119"/>
      <c r="G36" s="119"/>
      <c r="H36" s="120"/>
      <c r="I36" s="6" t="s">
        <v>4</v>
      </c>
    </row>
    <row r="37" spans="1:9" s="52" customFormat="1" ht="90" customHeight="1" x14ac:dyDescent="0.2">
      <c r="A37" s="163">
        <f>'Commercial Invoice'!A37</f>
        <v>0</v>
      </c>
      <c r="B37" s="164"/>
      <c r="C37" s="4">
        <f>'Commercial Invoice'!C37</f>
        <v>0</v>
      </c>
      <c r="D37" s="159" t="str">
        <f>'Commercial Invoice'!D37</f>
        <v>35 PALLET(S) OF (1260 boxes) OF DONATED CARGO: DEHYDRATED RICE MANNA PACKS (36-370g BAGS).  FOR HUMANITARIAN ASSISTANCE. THIS SHIPMENT IS A DONATION FOR RELIEF OR CHARITY ONLY. NOT TO BE RESOLD. NOT FOR EXCHANGE FOR PROFIT OR GAIN. NO COMMERCIAL VALUE.</v>
      </c>
      <c r="E37" s="159"/>
      <c r="F37" s="159"/>
      <c r="G37" s="159"/>
      <c r="H37" s="159"/>
      <c r="I37" s="3">
        <f>'Commercial Invoice'!I37</f>
        <v>0</v>
      </c>
    </row>
    <row r="38" spans="1:9" x14ac:dyDescent="0.2">
      <c r="A38" s="161"/>
      <c r="B38" s="161"/>
      <c r="C38" s="162"/>
      <c r="D38" s="162"/>
    </row>
    <row r="39" spans="1:9" ht="33" customHeight="1" x14ac:dyDescent="0.2">
      <c r="A39" s="117" t="s">
        <v>2</v>
      </c>
      <c r="B39" s="117"/>
      <c r="C39" s="117"/>
      <c r="D39" s="117"/>
      <c r="E39" s="117"/>
      <c r="F39" s="117"/>
      <c r="G39" s="117"/>
      <c r="H39" s="117"/>
      <c r="I39" s="117"/>
    </row>
    <row r="41" spans="1:9" ht="33" customHeight="1" x14ac:dyDescent="0.2">
      <c r="A41" s="99" t="s">
        <v>1</v>
      </c>
      <c r="B41" s="99"/>
      <c r="C41" s="99"/>
      <c r="D41" s="99"/>
      <c r="E41" s="99"/>
      <c r="F41" s="99"/>
      <c r="G41" s="99"/>
      <c r="H41" s="99"/>
      <c r="I41" s="99"/>
    </row>
    <row r="45" spans="1:9" ht="23" customHeight="1" x14ac:dyDescent="0.2">
      <c r="A45" s="88"/>
      <c r="B45" s="88"/>
      <c r="C45" s="88"/>
      <c r="D45" s="88"/>
      <c r="G45" s="114">
        <f>B11</f>
        <v>0</v>
      </c>
      <c r="H45" s="114"/>
      <c r="I45" s="114"/>
    </row>
    <row r="46" spans="1:9" ht="30" customHeight="1" x14ac:dyDescent="0.2">
      <c r="A46" s="160" t="s">
        <v>53</v>
      </c>
      <c r="B46" s="160"/>
      <c r="C46" s="160"/>
      <c r="D46" s="160"/>
      <c r="G46" s="113" t="s">
        <v>0</v>
      </c>
      <c r="H46" s="113"/>
      <c r="I46" s="113"/>
    </row>
  </sheetData>
  <mergeCells count="40">
    <mergeCell ref="B18:D18"/>
    <mergeCell ref="G29:I29"/>
    <mergeCell ref="G30:I30"/>
    <mergeCell ref="G31:I31"/>
    <mergeCell ref="B32:D32"/>
    <mergeCell ref="F26:I26"/>
    <mergeCell ref="B30:D30"/>
    <mergeCell ref="B31:D31"/>
    <mergeCell ref="B21:D21"/>
    <mergeCell ref="G21:I21"/>
    <mergeCell ref="B22:D22"/>
    <mergeCell ref="G22:I22"/>
    <mergeCell ref="G18:I18"/>
    <mergeCell ref="D37:H37"/>
    <mergeCell ref="A46:D46"/>
    <mergeCell ref="G46:I46"/>
    <mergeCell ref="A38:B38"/>
    <mergeCell ref="C38:D38"/>
    <mergeCell ref="A41:I41"/>
    <mergeCell ref="G45:I45"/>
    <mergeCell ref="A39:I39"/>
    <mergeCell ref="A37:B37"/>
    <mergeCell ref="D36:H36"/>
    <mergeCell ref="A36:B36"/>
    <mergeCell ref="B33:D33"/>
    <mergeCell ref="F33:I33"/>
    <mergeCell ref="G19:I19"/>
    <mergeCell ref="B20:D20"/>
    <mergeCell ref="A26:D26"/>
    <mergeCell ref="B19:D19"/>
    <mergeCell ref="B28:D28"/>
    <mergeCell ref="B29:D29"/>
    <mergeCell ref="G28:I28"/>
    <mergeCell ref="G20:I20"/>
    <mergeCell ref="A8:C8"/>
    <mergeCell ref="A9:I9"/>
    <mergeCell ref="A15:D15"/>
    <mergeCell ref="F15:I15"/>
    <mergeCell ref="B17:D17"/>
    <mergeCell ref="G17:I17"/>
  </mergeCells>
  <printOptions horizontalCentered="1" verticalCentered="1"/>
  <pageMargins left="0.25" right="0.25" top="0.25" bottom="0.25" header="0.25" footer="0.35"/>
  <pageSetup scale="81"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tabSelected="1" view="pageLayout" topLeftCell="A9" workbookViewId="0">
      <selection activeCell="A30" sqref="A30:J30"/>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52" t="s">
        <v>33</v>
      </c>
    </row>
    <row r="3" spans="1:10" x14ac:dyDescent="0.2">
      <c r="D3" s="52" t="s">
        <v>32</v>
      </c>
    </row>
    <row r="4" spans="1:10" x14ac:dyDescent="0.2">
      <c r="D4" s="52" t="s">
        <v>31</v>
      </c>
    </row>
    <row r="5" spans="1:10" x14ac:dyDescent="0.2">
      <c r="D5" s="52" t="s">
        <v>30</v>
      </c>
    </row>
    <row r="7" spans="1:10" ht="7" customHeight="1" x14ac:dyDescent="0.2"/>
    <row r="8" spans="1:10" ht="8" customHeight="1" x14ac:dyDescent="0.2">
      <c r="A8" s="99"/>
      <c r="B8" s="99"/>
      <c r="C8" s="99"/>
      <c r="D8" s="51"/>
    </row>
    <row r="9" spans="1:10" ht="21" x14ac:dyDescent="0.2">
      <c r="A9" s="100" t="s">
        <v>41</v>
      </c>
      <c r="B9" s="100"/>
      <c r="C9" s="100"/>
      <c r="D9" s="100"/>
      <c r="E9" s="100"/>
      <c r="F9" s="100"/>
      <c r="G9" s="100"/>
      <c r="H9" s="100"/>
      <c r="I9" s="100"/>
      <c r="J9" s="100"/>
    </row>
    <row r="10" spans="1:10" ht="21" x14ac:dyDescent="0.2">
      <c r="A10" s="50"/>
      <c r="B10" s="50"/>
      <c r="C10" s="50"/>
      <c r="D10" s="50"/>
      <c r="E10" s="50"/>
      <c r="F10" s="50"/>
      <c r="G10" s="50"/>
      <c r="H10" s="50"/>
      <c r="I10" s="50"/>
      <c r="J10" s="50"/>
    </row>
    <row r="11" spans="1:10" ht="23" customHeight="1" x14ac:dyDescent="0.2">
      <c r="A11" s="49" t="s">
        <v>50</v>
      </c>
      <c r="B11" s="90">
        <f>'Commercial Invoice'!B11</f>
        <v>0</v>
      </c>
    </row>
    <row r="12" spans="1:10" x14ac:dyDescent="0.2">
      <c r="B12" s="48"/>
    </row>
    <row r="13" spans="1:10" ht="15" customHeight="1" x14ac:dyDescent="0.2">
      <c r="A13" s="174" t="s">
        <v>40</v>
      </c>
      <c r="B13" s="174"/>
      <c r="C13" s="174"/>
      <c r="D13" s="174"/>
      <c r="E13" s="174"/>
      <c r="F13" s="174"/>
      <c r="G13" s="174"/>
    </row>
    <row r="14" spans="1:10" ht="85" customHeight="1" x14ac:dyDescent="0.2">
      <c r="A14" s="134" t="s">
        <v>39</v>
      </c>
      <c r="B14" s="134"/>
      <c r="C14" s="134"/>
      <c r="D14" s="134"/>
      <c r="E14" s="134"/>
      <c r="F14" s="134"/>
      <c r="G14" s="173" t="str">
        <f>'Commercial Invoice'!D37</f>
        <v>35 PALLET(S) OF (1260 boxes) OF DONATED CARGO: DEHYDRATED RICE MANNA PACKS (36-370g BAGS).  FOR HUMANITARIAN ASSISTANCE. THIS SHIPMENT IS A DONATION FOR RELIEF OR CHARITY ONLY. NOT TO BE RESOLD. NOT FOR EXCHANGE FOR PROFIT OR GAIN. NO COMMERCIAL VALUE.</v>
      </c>
      <c r="H14" s="173"/>
      <c r="I14" s="173"/>
      <c r="J14" s="173"/>
    </row>
    <row r="15" spans="1:10" ht="16" customHeight="1" x14ac:dyDescent="0.2">
      <c r="A15" s="109" t="s">
        <v>38</v>
      </c>
      <c r="B15" s="109"/>
      <c r="C15" s="109"/>
      <c r="D15" s="109"/>
      <c r="E15" s="109"/>
      <c r="F15" s="109"/>
      <c r="G15" s="109"/>
      <c r="H15" s="109"/>
      <c r="I15" s="109"/>
      <c r="J15" s="109"/>
    </row>
    <row r="16" spans="1:10" x14ac:dyDescent="0.2">
      <c r="A16" s="109"/>
      <c r="B16" s="109"/>
      <c r="C16" s="109"/>
      <c r="D16" s="109"/>
      <c r="E16" s="109"/>
      <c r="F16" s="109"/>
      <c r="G16" s="109"/>
      <c r="H16" s="109"/>
      <c r="I16" s="109"/>
      <c r="J16" s="109"/>
    </row>
    <row r="18" spans="1:10" x14ac:dyDescent="0.2">
      <c r="A18" s="26"/>
      <c r="B18" s="25"/>
      <c r="C18" s="25"/>
      <c r="D18" s="25"/>
      <c r="E18" s="24"/>
      <c r="G18" s="26"/>
      <c r="H18" s="25"/>
      <c r="I18" s="25"/>
      <c r="J18" s="24"/>
    </row>
    <row r="19" spans="1:10" x14ac:dyDescent="0.2">
      <c r="A19" s="136" t="s">
        <v>29</v>
      </c>
      <c r="B19" s="137"/>
      <c r="C19" s="137"/>
      <c r="D19" s="137"/>
      <c r="E19" s="138"/>
      <c r="G19" s="136" t="s">
        <v>28</v>
      </c>
      <c r="H19" s="137"/>
      <c r="I19" s="137"/>
      <c r="J19" s="138"/>
    </row>
    <row r="20" spans="1:10" x14ac:dyDescent="0.2">
      <c r="A20" s="45"/>
      <c r="E20" s="44"/>
      <c r="G20" s="45"/>
      <c r="J20" s="44"/>
    </row>
    <row r="21" spans="1:10" ht="33" customHeight="1" x14ac:dyDescent="0.2">
      <c r="A21" s="17" t="s">
        <v>27</v>
      </c>
      <c r="B21" s="134" t="str">
        <f>'Commercial Invoice'!B17</f>
        <v>Fundación Corazones de Esperanza</v>
      </c>
      <c r="C21" s="134"/>
      <c r="D21" s="134"/>
      <c r="E21" s="15"/>
      <c r="F21" s="59"/>
      <c r="G21" s="17" t="s">
        <v>27</v>
      </c>
      <c r="H21" s="134" t="str">
        <f>'Commercial Invoice'!H17</f>
        <v>Fundación Corazones de Esperanza</v>
      </c>
      <c r="I21" s="134"/>
      <c r="J21" s="154"/>
    </row>
    <row r="22" spans="1:10" x14ac:dyDescent="0.2">
      <c r="A22" s="175" t="s">
        <v>26</v>
      </c>
      <c r="B22" s="165" t="str">
        <f>'Commercial Invoice'!B18</f>
        <v>Av Entre Av. 10 y 11 con calle 61 casa Nro. 11-1171 Oficina 6 Zona Universidad, Maracaibo Zulia. Zona postal 4002</v>
      </c>
      <c r="C22" s="165"/>
      <c r="D22" s="165"/>
      <c r="E22" s="166"/>
      <c r="F22" s="59"/>
      <c r="G22" s="175" t="s">
        <v>26</v>
      </c>
      <c r="H22" s="165" t="str">
        <f>'Commercial Invoice'!H18</f>
        <v>Av Entre Av. 10 y 11 con calle 61 casa Nro. 11-1171 Oficina 6 Zona Universidad, Maracaibo Zulia. Zona postal 4002</v>
      </c>
      <c r="I22" s="165"/>
      <c r="J22" s="166"/>
    </row>
    <row r="23" spans="1:10" ht="37" customHeight="1" x14ac:dyDescent="0.2">
      <c r="A23" s="175"/>
      <c r="B23" s="165"/>
      <c r="C23" s="165"/>
      <c r="D23" s="165"/>
      <c r="E23" s="166"/>
      <c r="F23" s="59"/>
      <c r="G23" s="175"/>
      <c r="H23" s="165"/>
      <c r="I23" s="165"/>
      <c r="J23" s="166"/>
    </row>
    <row r="24" spans="1:10" ht="31" customHeight="1" x14ac:dyDescent="0.2">
      <c r="A24" s="17" t="s">
        <v>25</v>
      </c>
      <c r="B24" s="135" t="str">
        <f>'Commercial Invoice'!B19</f>
        <v>Pedro Pablo Pirela Bracho CI. V-7804437</v>
      </c>
      <c r="C24" s="135"/>
      <c r="D24" s="135"/>
      <c r="E24" s="15"/>
      <c r="F24" s="59"/>
      <c r="G24" s="17" t="s">
        <v>25</v>
      </c>
      <c r="H24" s="135" t="str">
        <f>'Commercial Invoice'!H19</f>
        <v>Pedro Pablo Pirela Bracho
 CI. V-7804437</v>
      </c>
      <c r="I24" s="135"/>
      <c r="J24" s="158"/>
    </row>
    <row r="25" spans="1:10" x14ac:dyDescent="0.2">
      <c r="A25" s="17" t="s">
        <v>24</v>
      </c>
      <c r="B25" s="135" t="str">
        <f>'Commercial Invoice'!B20</f>
        <v xml:space="preserve"> pedropablopirela@gmail.com </v>
      </c>
      <c r="C25" s="135"/>
      <c r="D25" s="135"/>
      <c r="E25" s="15"/>
      <c r="F25" s="59"/>
      <c r="G25" s="17" t="s">
        <v>24</v>
      </c>
      <c r="H25" s="135" t="str">
        <f>'Commercial Invoice'!H20</f>
        <v xml:space="preserve"> pedropablopirela@gmail.com </v>
      </c>
      <c r="I25" s="135"/>
      <c r="J25" s="158"/>
    </row>
    <row r="26" spans="1:10" x14ac:dyDescent="0.2">
      <c r="A26" s="17" t="s">
        <v>23</v>
      </c>
      <c r="B26" s="123" t="str">
        <f>'Commercial Invoice'!B21</f>
        <v>+58 412-2844379</v>
      </c>
      <c r="C26" s="135"/>
      <c r="D26" s="135"/>
      <c r="E26" s="15"/>
      <c r="F26" s="59"/>
      <c r="G26" s="17" t="s">
        <v>23</v>
      </c>
      <c r="H26" s="123" t="str">
        <f>'Commercial Invoice'!H21</f>
        <v>+58 412-2844379</v>
      </c>
      <c r="I26" s="135"/>
      <c r="J26" s="158"/>
    </row>
    <row r="27" spans="1:10" x14ac:dyDescent="0.2">
      <c r="A27" s="12"/>
      <c r="B27" s="171"/>
      <c r="C27" s="171"/>
      <c r="D27" s="171"/>
      <c r="E27" s="172"/>
      <c r="F27" s="58"/>
      <c r="G27" s="12"/>
      <c r="H27" s="171"/>
      <c r="I27" s="171"/>
      <c r="J27" s="172"/>
    </row>
    <row r="28" spans="1:10" x14ac:dyDescent="0.2">
      <c r="A28" s="32"/>
      <c r="B28" s="31"/>
      <c r="C28" s="31"/>
      <c r="D28" s="31"/>
      <c r="E28" s="57"/>
      <c r="G28" s="32"/>
      <c r="H28" s="31"/>
      <c r="I28" s="31"/>
      <c r="J28" s="57"/>
    </row>
    <row r="29" spans="1:10" ht="16" customHeight="1" x14ac:dyDescent="0.2">
      <c r="A29" s="64"/>
      <c r="B29" s="64"/>
      <c r="C29" s="64"/>
      <c r="D29" s="64"/>
      <c r="E29" s="64"/>
      <c r="F29" s="64"/>
      <c r="G29" s="64"/>
      <c r="H29" s="64"/>
      <c r="I29" s="64"/>
      <c r="J29" s="64"/>
    </row>
    <row r="30" spans="1:10" ht="67" customHeight="1" x14ac:dyDescent="0.2">
      <c r="A30" s="134" t="s">
        <v>52</v>
      </c>
      <c r="B30" s="134"/>
      <c r="C30" s="134"/>
      <c r="D30" s="134"/>
      <c r="E30" s="134"/>
      <c r="F30" s="134"/>
      <c r="G30" s="134"/>
      <c r="H30" s="134"/>
      <c r="I30" s="134"/>
      <c r="J30" s="134"/>
    </row>
    <row r="31" spans="1:10" x14ac:dyDescent="0.2">
      <c r="A31" s="64"/>
      <c r="B31" s="64"/>
      <c r="C31" s="64"/>
      <c r="D31" s="64"/>
      <c r="E31" s="64"/>
      <c r="F31" s="64"/>
      <c r="G31" s="64"/>
      <c r="H31" s="64"/>
      <c r="I31" s="64"/>
      <c r="J31" s="64"/>
    </row>
    <row r="32" spans="1:10" x14ac:dyDescent="0.2">
      <c r="A32" s="134" t="s">
        <v>37</v>
      </c>
      <c r="B32" s="134"/>
      <c r="C32" s="134"/>
      <c r="D32" s="134"/>
      <c r="E32" s="134"/>
      <c r="F32" s="134"/>
      <c r="G32" s="134"/>
      <c r="H32" s="134"/>
      <c r="I32" s="134"/>
      <c r="J32" s="134"/>
    </row>
    <row r="33" spans="1:10" x14ac:dyDescent="0.2">
      <c r="A33" s="134"/>
      <c r="B33" s="134"/>
      <c r="C33" s="134"/>
      <c r="D33" s="134"/>
      <c r="E33" s="134"/>
      <c r="F33" s="134"/>
      <c r="G33" s="134"/>
      <c r="H33" s="134"/>
      <c r="I33" s="134"/>
      <c r="J33" s="134"/>
    </row>
    <row r="34" spans="1:10" x14ac:dyDescent="0.2">
      <c r="A34" s="134"/>
      <c r="B34" s="134"/>
      <c r="C34" s="134"/>
      <c r="D34" s="134"/>
      <c r="E34" s="134"/>
      <c r="F34" s="134"/>
      <c r="G34" s="134"/>
      <c r="H34" s="134"/>
      <c r="I34" s="134"/>
      <c r="J34" s="134"/>
    </row>
    <row r="36" spans="1:10" x14ac:dyDescent="0.2">
      <c r="A36" s="134" t="s">
        <v>36</v>
      </c>
      <c r="B36" s="134"/>
      <c r="C36" s="134"/>
      <c r="D36" s="134"/>
      <c r="E36" s="134"/>
      <c r="F36" s="134"/>
      <c r="G36" s="134"/>
      <c r="H36" s="134"/>
      <c r="I36" s="134"/>
      <c r="J36" s="134"/>
    </row>
    <row r="37" spans="1:10" x14ac:dyDescent="0.2">
      <c r="A37" s="134"/>
      <c r="B37" s="134"/>
      <c r="C37" s="134"/>
      <c r="D37" s="134"/>
      <c r="E37" s="134"/>
      <c r="F37" s="134"/>
      <c r="G37" s="134"/>
      <c r="H37" s="134"/>
      <c r="I37" s="134"/>
      <c r="J37" s="134"/>
    </row>
    <row r="38" spans="1:10" x14ac:dyDescent="0.2">
      <c r="A38" s="134"/>
      <c r="B38" s="134"/>
      <c r="C38" s="134"/>
      <c r="D38" s="134"/>
      <c r="E38" s="134"/>
      <c r="F38" s="134"/>
      <c r="G38" s="134"/>
      <c r="H38" s="134"/>
      <c r="I38" s="134"/>
      <c r="J38" s="134"/>
    </row>
    <row r="40" spans="1:10" x14ac:dyDescent="0.2">
      <c r="A40" t="s">
        <v>35</v>
      </c>
    </row>
    <row r="44" spans="1:10" x14ac:dyDescent="0.2">
      <c r="A44" s="88"/>
      <c r="B44" s="88"/>
      <c r="C44" s="88"/>
      <c r="D44" s="88"/>
    </row>
    <row r="45" spans="1:10" ht="31" customHeight="1" x14ac:dyDescent="0.2">
      <c r="A45" s="179" t="s">
        <v>53</v>
      </c>
      <c r="B45" s="179"/>
      <c r="C45" s="179"/>
    </row>
    <row r="46" spans="1:10" ht="18" customHeight="1" x14ac:dyDescent="0.2"/>
    <row r="47" spans="1:10" ht="29" customHeight="1" x14ac:dyDescent="0.2">
      <c r="A47" s="182" t="s">
        <v>20</v>
      </c>
      <c r="B47" s="183"/>
      <c r="C47" s="183"/>
      <c r="D47" s="183"/>
      <c r="E47" s="184"/>
      <c r="G47" s="182" t="s">
        <v>19</v>
      </c>
      <c r="H47" s="183"/>
      <c r="I47" s="183"/>
      <c r="J47" s="184"/>
    </row>
    <row r="48" spans="1:10" ht="29" customHeight="1" x14ac:dyDescent="0.2">
      <c r="A48" s="20" t="s">
        <v>18</v>
      </c>
      <c r="B48" s="180" t="str">
        <f>'Commercial Invoice'!B28:D28</f>
        <v>S26029</v>
      </c>
      <c r="C48" s="180"/>
      <c r="D48" s="180"/>
      <c r="E48" s="181"/>
      <c r="G48" s="17" t="s">
        <v>17</v>
      </c>
      <c r="H48" s="135">
        <f>'Commercial Invoice'!H28</f>
        <v>0</v>
      </c>
      <c r="I48" s="135"/>
      <c r="J48" s="158"/>
    </row>
    <row r="49" spans="1:10" ht="29" customHeight="1" x14ac:dyDescent="0.2">
      <c r="A49" s="17" t="s">
        <v>16</v>
      </c>
      <c r="B49" s="123">
        <f>'Commercial Invoice'!B29:D29</f>
        <v>0</v>
      </c>
      <c r="C49" s="123"/>
      <c r="D49" s="123"/>
      <c r="E49" s="124"/>
      <c r="G49" s="17" t="s">
        <v>15</v>
      </c>
      <c r="H49" s="135">
        <f>'Commercial Invoice'!H29</f>
        <v>0</v>
      </c>
      <c r="I49" s="135"/>
      <c r="J49" s="158"/>
    </row>
    <row r="50" spans="1:10" ht="29" customHeight="1" x14ac:dyDescent="0.2">
      <c r="A50" s="17" t="s">
        <v>14</v>
      </c>
      <c r="B50" s="123">
        <f>'Commercial Invoice'!B30:D30</f>
        <v>0</v>
      </c>
      <c r="C50" s="123"/>
      <c r="D50" s="123"/>
      <c r="E50" s="124"/>
      <c r="G50" s="17" t="s">
        <v>13</v>
      </c>
      <c r="H50" s="135">
        <f>'Commercial Invoice'!H30</f>
        <v>0</v>
      </c>
      <c r="I50" s="135"/>
      <c r="J50" s="158"/>
    </row>
    <row r="51" spans="1:10" ht="29" customHeight="1" x14ac:dyDescent="0.2">
      <c r="A51" s="17"/>
      <c r="B51" s="123"/>
      <c r="C51" s="123"/>
      <c r="D51" s="123"/>
      <c r="E51" s="124"/>
      <c r="G51" s="17" t="s">
        <v>11</v>
      </c>
      <c r="H51" s="167">
        <f>'Commercial Invoice'!H31</f>
        <v>0</v>
      </c>
      <c r="I51" s="167"/>
      <c r="J51" s="168"/>
    </row>
    <row r="52" spans="1:10" ht="23" customHeight="1" x14ac:dyDescent="0.2">
      <c r="A52" s="17"/>
      <c r="B52" s="135"/>
      <c r="C52" s="135"/>
      <c r="D52" s="16"/>
      <c r="E52" s="15"/>
      <c r="G52" s="176" t="s">
        <v>8</v>
      </c>
      <c r="H52" s="177"/>
      <c r="I52" s="177"/>
      <c r="J52" s="178"/>
    </row>
    <row r="53" spans="1:10" x14ac:dyDescent="0.2">
      <c r="A53" s="8"/>
      <c r="B53" s="8"/>
      <c r="C53" s="8"/>
      <c r="D53" s="8"/>
      <c r="E53" s="8"/>
      <c r="G53" s="8"/>
      <c r="H53" s="8"/>
      <c r="I53" s="8"/>
      <c r="J53" s="8"/>
    </row>
  </sheetData>
  <mergeCells count="38">
    <mergeCell ref="H49:J49"/>
    <mergeCell ref="B48:E48"/>
    <mergeCell ref="B49:E49"/>
    <mergeCell ref="A47:E47"/>
    <mergeCell ref="G47:J47"/>
    <mergeCell ref="A45:C45"/>
    <mergeCell ref="A32:J34"/>
    <mergeCell ref="A36:J38"/>
    <mergeCell ref="H27:J27"/>
    <mergeCell ref="H48:J48"/>
    <mergeCell ref="A30:J30"/>
    <mergeCell ref="B27:E27"/>
    <mergeCell ref="H50:J50"/>
    <mergeCell ref="B52:C52"/>
    <mergeCell ref="G52:J52"/>
    <mergeCell ref="H51:J51"/>
    <mergeCell ref="B50:E50"/>
    <mergeCell ref="B51:E51"/>
    <mergeCell ref="B21:D21"/>
    <mergeCell ref="B24:D24"/>
    <mergeCell ref="B25:D25"/>
    <mergeCell ref="B26:D26"/>
    <mergeCell ref="A15:J16"/>
    <mergeCell ref="G22:G23"/>
    <mergeCell ref="H21:J21"/>
    <mergeCell ref="A22:A23"/>
    <mergeCell ref="B22:E23"/>
    <mergeCell ref="H22:J23"/>
    <mergeCell ref="H24:J24"/>
    <mergeCell ref="H25:J25"/>
    <mergeCell ref="H26:J26"/>
    <mergeCell ref="G14:J14"/>
    <mergeCell ref="A14:F14"/>
    <mergeCell ref="A8:C8"/>
    <mergeCell ref="A9:J9"/>
    <mergeCell ref="A19:E19"/>
    <mergeCell ref="G19:J19"/>
    <mergeCell ref="A13:G13"/>
  </mergeCells>
  <printOptions horizontalCentered="1" verticalCentered="1"/>
  <pageMargins left="0.25" right="0.25" top="0.25" bottom="0.25" header="0.25" footer="0.35"/>
  <pageSetup scale="73"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view="pageLayout" topLeftCell="A7" zoomScaleNormal="100" workbookViewId="0">
      <selection activeCell="F26" sqref="F26"/>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52" t="s">
        <v>33</v>
      </c>
    </row>
    <row r="3" spans="1:11" x14ac:dyDescent="0.2">
      <c r="D3" s="52" t="s">
        <v>32</v>
      </c>
    </row>
    <row r="4" spans="1:11" x14ac:dyDescent="0.2">
      <c r="D4" s="52" t="s">
        <v>31</v>
      </c>
    </row>
    <row r="5" spans="1:11" x14ac:dyDescent="0.2">
      <c r="D5" s="52" t="s">
        <v>30</v>
      </c>
    </row>
    <row r="8" spans="1:11" x14ac:dyDescent="0.2">
      <c r="A8" s="99"/>
      <c r="B8" s="99"/>
      <c r="C8" s="99"/>
      <c r="D8" s="51"/>
    </row>
    <row r="9" spans="1:11" ht="21" x14ac:dyDescent="0.2">
      <c r="A9" s="100" t="s">
        <v>48</v>
      </c>
      <c r="B9" s="100"/>
      <c r="C9" s="100"/>
      <c r="D9" s="100"/>
      <c r="E9" s="100"/>
      <c r="F9" s="100"/>
      <c r="G9" s="100"/>
      <c r="H9" s="100"/>
      <c r="I9" s="100"/>
      <c r="J9" s="100"/>
    </row>
    <row r="10" spans="1:11" ht="21" x14ac:dyDescent="0.2">
      <c r="A10" s="50"/>
      <c r="B10" s="50"/>
      <c r="C10" s="50"/>
      <c r="D10" s="50"/>
      <c r="E10" s="50"/>
      <c r="F10" s="50"/>
      <c r="G10" s="50"/>
      <c r="H10" s="50"/>
      <c r="I10" s="50"/>
      <c r="J10" s="50"/>
    </row>
    <row r="11" spans="1:11" ht="23" customHeight="1" x14ac:dyDescent="0.2">
      <c r="A11" s="49" t="s">
        <v>50</v>
      </c>
      <c r="B11" s="185">
        <f>'Commercial Invoice'!B11</f>
        <v>0</v>
      </c>
    </row>
    <row r="12" spans="1:11" x14ac:dyDescent="0.2">
      <c r="B12" s="48"/>
    </row>
    <row r="13" spans="1:11" ht="17" x14ac:dyDescent="0.2">
      <c r="A13" s="87" t="s">
        <v>18</v>
      </c>
      <c r="B13" s="101" t="str">
        <f>'Commercial Invoice'!B28:D28</f>
        <v>S26029</v>
      </c>
      <c r="C13" s="101"/>
      <c r="D13" s="67"/>
      <c r="E13" s="67"/>
    </row>
    <row r="14" spans="1:11" x14ac:dyDescent="0.2">
      <c r="B14" s="86"/>
      <c r="C14" s="86"/>
      <c r="K14" s="85"/>
    </row>
    <row r="16" spans="1:11" x14ac:dyDescent="0.2">
      <c r="A16" s="84"/>
      <c r="B16" s="83"/>
      <c r="C16" s="83"/>
      <c r="D16" s="83"/>
      <c r="E16" s="82"/>
      <c r="F16" s="65"/>
      <c r="G16" s="84"/>
      <c r="H16" s="83"/>
      <c r="I16" s="83"/>
      <c r="J16" s="82"/>
    </row>
    <row r="17" spans="1:10" x14ac:dyDescent="0.2">
      <c r="A17" s="105" t="s">
        <v>29</v>
      </c>
      <c r="B17" s="106"/>
      <c r="C17" s="106"/>
      <c r="D17" s="106"/>
      <c r="E17" s="107"/>
      <c r="F17" s="65"/>
      <c r="G17" s="105" t="s">
        <v>28</v>
      </c>
      <c r="H17" s="106"/>
      <c r="I17" s="106"/>
      <c r="J17" s="107"/>
    </row>
    <row r="18" spans="1:10" x14ac:dyDescent="0.2">
      <c r="A18" s="80"/>
      <c r="B18" s="65"/>
      <c r="C18" s="65"/>
      <c r="D18" s="65"/>
      <c r="E18" s="81"/>
      <c r="F18" s="65"/>
      <c r="G18" s="80"/>
      <c r="H18" s="79"/>
      <c r="I18" s="79"/>
      <c r="J18" s="78"/>
    </row>
    <row r="19" spans="1:10" ht="33" customHeight="1" x14ac:dyDescent="0.2">
      <c r="A19" s="76" t="s">
        <v>27</v>
      </c>
      <c r="B19" s="101" t="str">
        <f>'Commercial Invoice'!B17</f>
        <v>Fundación Corazones de Esperanza</v>
      </c>
      <c r="C19" s="101"/>
      <c r="D19" s="101"/>
      <c r="E19" s="102"/>
      <c r="F19" s="77"/>
      <c r="G19" s="76" t="s">
        <v>27</v>
      </c>
      <c r="H19" s="103" t="str">
        <f>'Commercial Invoice'!H17</f>
        <v>Fundación Corazones de Esperanza</v>
      </c>
      <c r="I19" s="103"/>
      <c r="J19" s="104"/>
    </row>
    <row r="20" spans="1:10" x14ac:dyDescent="0.2">
      <c r="A20" s="94" t="s">
        <v>26</v>
      </c>
      <c r="B20" s="95" t="str">
        <f>'Commercial Invoice'!B18</f>
        <v>Av Entre Av. 10 y 11 con calle 61 casa Nro. 11-1171 Oficina 6 Zona Universidad, Maracaibo Zulia. Zona postal 4002</v>
      </c>
      <c r="C20" s="95"/>
      <c r="D20" s="95"/>
      <c r="E20" s="96"/>
      <c r="F20" s="74"/>
      <c r="G20" s="94" t="s">
        <v>26</v>
      </c>
      <c r="H20" s="97" t="str">
        <f>'Commercial Invoice'!H18</f>
        <v>Av Entre Av. 10 y 11 con calle 61 casa Nro. 11-1171 Oficina 6 Zona Universidad, Maracaibo Zulia. Zona postal 4002</v>
      </c>
      <c r="I20" s="97"/>
      <c r="J20" s="98"/>
    </row>
    <row r="21" spans="1:10" ht="29" customHeight="1" x14ac:dyDescent="0.2">
      <c r="A21" s="94"/>
      <c r="B21" s="95"/>
      <c r="C21" s="95"/>
      <c r="D21" s="95"/>
      <c r="E21" s="96"/>
      <c r="F21" s="74"/>
      <c r="G21" s="94"/>
      <c r="H21" s="97"/>
      <c r="I21" s="97"/>
      <c r="J21" s="98"/>
    </row>
    <row r="22" spans="1:10" ht="32" customHeight="1" x14ac:dyDescent="0.2">
      <c r="A22" s="76" t="s">
        <v>25</v>
      </c>
      <c r="B22" s="101" t="str">
        <f>'Commercial Invoice'!B19</f>
        <v>Pedro Pablo Pirela Bracho CI. V-7804437</v>
      </c>
      <c r="C22" s="101"/>
      <c r="D22" s="101"/>
      <c r="E22" s="102"/>
      <c r="F22" s="77"/>
      <c r="G22" s="76" t="s">
        <v>25</v>
      </c>
      <c r="H22" s="103" t="str">
        <f>'Commercial Invoice'!H19</f>
        <v>Pedro Pablo Pirela Bracho
 CI. V-7804437</v>
      </c>
      <c r="I22" s="103"/>
      <c r="J22" s="104"/>
    </row>
    <row r="23" spans="1:10" ht="22" customHeight="1" x14ac:dyDescent="0.2">
      <c r="A23" s="76" t="s">
        <v>24</v>
      </c>
      <c r="B23" s="101" t="str">
        <f>'Commercial Invoice'!B20</f>
        <v xml:space="preserve"> pedropablopirela@gmail.com </v>
      </c>
      <c r="C23" s="101"/>
      <c r="D23" s="101"/>
      <c r="E23" s="102"/>
      <c r="F23" s="77"/>
      <c r="G23" s="76" t="s">
        <v>24</v>
      </c>
      <c r="H23" s="103" t="str">
        <f>'Commercial Invoice'!H20</f>
        <v xml:space="preserve"> pedropablopirela@gmail.com </v>
      </c>
      <c r="I23" s="103"/>
      <c r="J23" s="104"/>
    </row>
    <row r="24" spans="1:10" x14ac:dyDescent="0.2">
      <c r="A24" s="76" t="s">
        <v>23</v>
      </c>
      <c r="B24" s="101" t="str">
        <f>'Commercial Invoice'!B21</f>
        <v>+58 412-2844379</v>
      </c>
      <c r="C24" s="101"/>
      <c r="D24" s="101"/>
      <c r="E24" s="102"/>
      <c r="F24" s="77"/>
      <c r="G24" s="76" t="s">
        <v>23</v>
      </c>
      <c r="H24" s="101" t="str">
        <f>'Commercial Invoice'!H21</f>
        <v>+58 412-2844379</v>
      </c>
      <c r="I24" s="103"/>
      <c r="J24" s="104"/>
    </row>
    <row r="25" spans="1:10" x14ac:dyDescent="0.2">
      <c r="A25" s="75"/>
      <c r="B25" s="95"/>
      <c r="C25" s="95"/>
      <c r="D25" s="95"/>
      <c r="E25" s="96"/>
      <c r="F25" s="74"/>
      <c r="G25" s="75"/>
      <c r="H25" s="95"/>
      <c r="I25" s="95"/>
      <c r="J25" s="96"/>
    </row>
    <row r="26" spans="1:10" ht="35" customHeight="1" x14ac:dyDescent="0.2">
      <c r="A26" s="73"/>
      <c r="B26" s="72"/>
      <c r="C26" s="72"/>
      <c r="D26" s="72"/>
      <c r="E26" s="71"/>
      <c r="F26" s="74"/>
      <c r="G26" s="73"/>
      <c r="H26" s="72"/>
      <c r="I26" s="72"/>
      <c r="J26" s="71"/>
    </row>
    <row r="27" spans="1:10" ht="14" customHeight="1" x14ac:dyDescent="0.2">
      <c r="A27" s="65"/>
      <c r="B27" s="65"/>
      <c r="C27" s="65"/>
      <c r="D27" s="65"/>
      <c r="E27" s="65"/>
      <c r="F27" s="65"/>
      <c r="G27" s="65"/>
      <c r="H27" s="65"/>
      <c r="I27" s="65"/>
      <c r="J27" s="65"/>
    </row>
    <row r="28" spans="1:10" ht="14" customHeight="1" x14ac:dyDescent="0.2">
      <c r="A28" s="70" t="str">
        <f>B19</f>
        <v>Fundación Corazones de Esperanza</v>
      </c>
      <c r="B28" s="69"/>
      <c r="C28" s="69"/>
      <c r="D28" s="69"/>
      <c r="E28" s="65"/>
      <c r="G28" s="65"/>
      <c r="H28" s="65"/>
      <c r="I28" s="65"/>
      <c r="J28" s="65"/>
    </row>
    <row r="29" spans="1:10" ht="9" customHeight="1" x14ac:dyDescent="0.2">
      <c r="A29" s="65"/>
      <c r="B29" s="65"/>
      <c r="C29" s="65"/>
      <c r="D29" s="65"/>
      <c r="E29" s="65"/>
      <c r="F29" s="65"/>
      <c r="G29" s="65"/>
      <c r="H29" s="65"/>
      <c r="I29" s="65"/>
      <c r="J29" s="65"/>
    </row>
    <row r="30" spans="1:10" ht="63" customHeight="1" x14ac:dyDescent="0.2">
      <c r="A30" s="103" t="s">
        <v>47</v>
      </c>
      <c r="B30" s="103"/>
      <c r="C30" s="103"/>
      <c r="D30" s="110" t="str">
        <f>'Commercial Invoice'!D37</f>
        <v>35 PALLET(S) OF (1260 boxes) OF DONATED CARGO: DEHYDRATED RICE MANNA PACKS (36-370g BAGS).  FOR HUMANITARIAN ASSISTANCE. THIS SHIPMENT IS A DONATION FOR RELIEF OR CHARITY ONLY. NOT TO BE RESOLD. NOT FOR EXCHANGE FOR PROFIT OR GAIN. NO COMMERCIAL VALUE.</v>
      </c>
      <c r="E30" s="110"/>
      <c r="F30" s="110"/>
      <c r="G30" s="110"/>
      <c r="H30" s="110"/>
      <c r="I30" s="110"/>
      <c r="J30" s="110"/>
    </row>
    <row r="31" spans="1:10" ht="16" customHeight="1" x14ac:dyDescent="0.2">
      <c r="A31" s="66"/>
      <c r="B31" s="66"/>
      <c r="C31" s="66"/>
      <c r="D31" s="68"/>
      <c r="E31" s="68"/>
      <c r="F31" s="68"/>
      <c r="G31" s="68"/>
      <c r="H31" s="68"/>
      <c r="I31" s="68"/>
      <c r="J31" s="68"/>
    </row>
    <row r="32" spans="1:10" ht="14" customHeight="1" x14ac:dyDescent="0.2">
      <c r="A32" s="103" t="s">
        <v>46</v>
      </c>
      <c r="B32" s="103"/>
      <c r="C32" s="68">
        <f>'Commercial Invoice'!A37</f>
        <v>0</v>
      </c>
      <c r="D32" s="68" t="s">
        <v>45</v>
      </c>
      <c r="E32" s="111">
        <f>'Commercial Invoice'!C37</f>
        <v>0</v>
      </c>
      <c r="F32" s="111"/>
      <c r="G32" s="67"/>
      <c r="H32" s="67"/>
      <c r="I32" s="67"/>
      <c r="J32" s="67"/>
    </row>
    <row r="33" spans="1:10" x14ac:dyDescent="0.2">
      <c r="A33" s="66"/>
      <c r="B33" s="66"/>
      <c r="C33" s="66"/>
      <c r="D33" s="66"/>
      <c r="E33" s="66"/>
      <c r="F33" s="66"/>
      <c r="G33" s="66"/>
      <c r="H33" s="66"/>
      <c r="I33" s="66"/>
      <c r="J33" s="66"/>
    </row>
    <row r="34" spans="1:10" ht="15" customHeight="1" x14ac:dyDescent="0.2">
      <c r="A34" s="103" t="s">
        <v>44</v>
      </c>
      <c r="B34" s="103"/>
      <c r="C34" s="103"/>
      <c r="D34" s="103"/>
      <c r="E34" s="103"/>
      <c r="F34" s="103"/>
      <c r="G34" s="103"/>
      <c r="H34" s="103"/>
      <c r="I34" s="103"/>
      <c r="J34" s="103"/>
    </row>
    <row r="35" spans="1:10" x14ac:dyDescent="0.2">
      <c r="A35" s="103"/>
      <c r="B35" s="103"/>
      <c r="C35" s="103"/>
      <c r="D35" s="103"/>
      <c r="E35" s="103"/>
      <c r="F35" s="103"/>
      <c r="G35" s="103"/>
      <c r="H35" s="103"/>
      <c r="I35" s="103"/>
      <c r="J35" s="103"/>
    </row>
    <row r="36" spans="1:10" x14ac:dyDescent="0.2">
      <c r="A36" s="103"/>
      <c r="B36" s="103"/>
      <c r="C36" s="103"/>
      <c r="D36" s="103"/>
      <c r="E36" s="103"/>
      <c r="F36" s="103"/>
      <c r="G36" s="103"/>
      <c r="H36" s="103"/>
      <c r="I36" s="103"/>
      <c r="J36" s="103"/>
    </row>
    <row r="37" spans="1:10" x14ac:dyDescent="0.2">
      <c r="A37" s="66"/>
      <c r="B37" s="66"/>
      <c r="C37" s="66"/>
      <c r="D37" s="66"/>
      <c r="E37" s="66"/>
      <c r="F37" s="66"/>
      <c r="G37" s="66"/>
      <c r="H37" s="66"/>
      <c r="I37" s="66"/>
      <c r="J37" s="66"/>
    </row>
    <row r="38" spans="1:10" ht="15" customHeight="1" x14ac:dyDescent="0.2">
      <c r="A38" s="109" t="s">
        <v>43</v>
      </c>
      <c r="B38" s="109"/>
      <c r="C38" s="109"/>
      <c r="D38" s="109"/>
      <c r="E38" s="109"/>
      <c r="F38" s="109"/>
      <c r="G38" s="109"/>
      <c r="H38" s="109"/>
      <c r="I38" s="109"/>
      <c r="J38" s="109"/>
    </row>
    <row r="39" spans="1:10" x14ac:dyDescent="0.2">
      <c r="A39" s="109"/>
      <c r="B39" s="109"/>
      <c r="C39" s="109"/>
      <c r="D39" s="109"/>
      <c r="E39" s="109"/>
      <c r="F39" s="109"/>
      <c r="G39" s="109"/>
      <c r="H39" s="109"/>
      <c r="I39" s="109"/>
      <c r="J39" s="109"/>
    </row>
    <row r="40" spans="1:10" x14ac:dyDescent="0.2">
      <c r="A40" s="66"/>
      <c r="B40" s="66"/>
      <c r="C40" s="66"/>
      <c r="D40" s="66"/>
      <c r="E40" s="66"/>
      <c r="F40" s="66"/>
      <c r="G40" s="66"/>
      <c r="H40" s="66"/>
      <c r="I40" s="66"/>
      <c r="J40" s="66"/>
    </row>
    <row r="41" spans="1:10" ht="15" customHeight="1" x14ac:dyDescent="0.2">
      <c r="A41" s="103" t="s">
        <v>42</v>
      </c>
      <c r="B41" s="103"/>
      <c r="C41" s="103"/>
      <c r="D41" s="103"/>
      <c r="E41" s="103"/>
      <c r="F41" s="103"/>
      <c r="G41" s="103"/>
      <c r="H41" s="103"/>
      <c r="I41" s="103"/>
      <c r="J41" s="103"/>
    </row>
    <row r="42" spans="1:10" x14ac:dyDescent="0.2">
      <c r="A42" s="65"/>
      <c r="B42" s="65"/>
      <c r="C42" s="65"/>
      <c r="D42" s="65"/>
      <c r="E42" s="65"/>
      <c r="F42" s="65"/>
      <c r="G42" s="65"/>
      <c r="H42" s="65"/>
      <c r="I42" s="65"/>
      <c r="J42" s="65"/>
    </row>
    <row r="43" spans="1:10" x14ac:dyDescent="0.2">
      <c r="A43" s="65" t="s">
        <v>35</v>
      </c>
      <c r="B43" s="65"/>
      <c r="C43" s="65"/>
      <c r="D43" s="65"/>
      <c r="E43" s="65"/>
      <c r="F43" s="65"/>
      <c r="G43" s="65"/>
      <c r="H43" s="65"/>
      <c r="I43" s="65"/>
      <c r="J43" s="65"/>
    </row>
    <row r="44" spans="1:10" x14ac:dyDescent="0.2">
      <c r="A44" s="65"/>
      <c r="B44" s="65"/>
      <c r="C44" s="65"/>
      <c r="D44" s="65"/>
      <c r="E44" s="65"/>
      <c r="F44" s="65"/>
      <c r="G44" s="65"/>
      <c r="H44" s="65"/>
      <c r="I44" s="65"/>
      <c r="J44" s="65"/>
    </row>
    <row r="45" spans="1:10" x14ac:dyDescent="0.2">
      <c r="A45" s="65"/>
      <c r="B45" s="65"/>
      <c r="C45" s="65"/>
      <c r="D45" s="65"/>
      <c r="E45" s="65"/>
      <c r="F45" s="65"/>
      <c r="G45" s="65"/>
      <c r="H45" s="65"/>
      <c r="I45" s="65"/>
      <c r="J45" s="65"/>
    </row>
    <row r="46" spans="1:10" x14ac:dyDescent="0.2">
      <c r="A46" s="65"/>
      <c r="B46" s="65"/>
      <c r="C46" s="65"/>
      <c r="D46" s="65"/>
      <c r="E46" s="65"/>
      <c r="F46" s="65"/>
      <c r="G46" s="65"/>
      <c r="H46" s="65"/>
      <c r="I46" s="65"/>
      <c r="J46" s="65"/>
    </row>
    <row r="47" spans="1:10" x14ac:dyDescent="0.2">
      <c r="A47" s="65"/>
      <c r="B47" s="65"/>
      <c r="C47" s="65"/>
      <c r="D47" s="65"/>
      <c r="E47" s="65"/>
      <c r="F47" s="65"/>
      <c r="G47" s="65"/>
      <c r="H47" s="65"/>
      <c r="I47" s="65"/>
      <c r="J47" s="65"/>
    </row>
    <row r="48" spans="1:10" ht="17" customHeight="1" x14ac:dyDescent="0.2">
      <c r="A48" s="89"/>
      <c r="B48" s="89"/>
      <c r="C48" s="89"/>
      <c r="D48" s="65"/>
      <c r="E48" s="65"/>
      <c r="F48" s="65"/>
      <c r="G48" s="65"/>
      <c r="H48" s="65"/>
      <c r="I48" s="65"/>
      <c r="J48" s="65"/>
    </row>
    <row r="49" spans="1:10" ht="31" customHeight="1" x14ac:dyDescent="0.2">
      <c r="A49" s="108" t="s">
        <v>53</v>
      </c>
      <c r="B49" s="108"/>
      <c r="C49" s="108"/>
      <c r="E49" s="65"/>
      <c r="F49" s="65"/>
      <c r="G49" s="65"/>
      <c r="H49" s="65"/>
      <c r="I49" s="65"/>
      <c r="J49" s="65"/>
    </row>
    <row r="50" spans="1:10" ht="29" customHeight="1" x14ac:dyDescent="0.2">
      <c r="A50" s="65"/>
      <c r="B50" s="65"/>
      <c r="C50" s="65"/>
      <c r="D50" s="65"/>
      <c r="E50" s="65"/>
      <c r="F50" s="65"/>
      <c r="G50" s="65"/>
      <c r="H50" s="65"/>
      <c r="I50" s="65"/>
      <c r="J50" s="65"/>
    </row>
    <row r="51" spans="1:10" ht="29" customHeight="1" x14ac:dyDescent="0.2"/>
    <row r="52" spans="1:10" ht="29" customHeight="1" x14ac:dyDescent="0.2"/>
    <row r="53" spans="1:10" ht="28" customHeight="1" x14ac:dyDescent="0.2"/>
  </sheetData>
  <mergeCells count="27">
    <mergeCell ref="A41:J41"/>
    <mergeCell ref="A49:C49"/>
    <mergeCell ref="B25:E25"/>
    <mergeCell ref="H25:J25"/>
    <mergeCell ref="A34:J36"/>
    <mergeCell ref="A38:J39"/>
    <mergeCell ref="A32:B32"/>
    <mergeCell ref="A30:C30"/>
    <mergeCell ref="D30:J30"/>
    <mergeCell ref="E32:F32"/>
    <mergeCell ref="B22:E22"/>
    <mergeCell ref="H22:J22"/>
    <mergeCell ref="B23:E23"/>
    <mergeCell ref="H23:J23"/>
    <mergeCell ref="B24:E24"/>
    <mergeCell ref="H24:J24"/>
    <mergeCell ref="A20:A21"/>
    <mergeCell ref="B20:E21"/>
    <mergeCell ref="G20:G21"/>
    <mergeCell ref="H20:J21"/>
    <mergeCell ref="A8:C8"/>
    <mergeCell ref="A9:J9"/>
    <mergeCell ref="B19:E19"/>
    <mergeCell ref="B13:C13"/>
    <mergeCell ref="H19:J19"/>
    <mergeCell ref="A17:E17"/>
    <mergeCell ref="G17:J17"/>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Props1.xml><?xml version="1.0" encoding="utf-8"?>
<ds:datastoreItem xmlns:ds="http://schemas.openxmlformats.org/officeDocument/2006/customXml" ds:itemID="{25116C5C-91D5-49BA-96E3-0F8D5D7DA638}">
  <ds:schemaRefs>
    <ds:schemaRef ds:uri="http://schemas.microsoft.com/sharepoint/v3/contenttype/forms"/>
  </ds:schemaRefs>
</ds:datastoreItem>
</file>

<file path=customXml/itemProps2.xml><?xml version="1.0" encoding="utf-8"?>
<ds:datastoreItem xmlns:ds="http://schemas.openxmlformats.org/officeDocument/2006/customXml" ds:itemID="{94772C4C-1D77-4ED0-875D-B2416EC4D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3DAD14-BC8A-4919-8035-1D6EA74996D0}">
  <ds:schemaRefs>
    <ds:schemaRef ds:uri="96f2e6f6-d09e-4761-8f92-782a2eef91e0"/>
    <ds:schemaRef ds:uri="c95b7ca8-b57e-45ad-a0d6-40c1b64f5a16"/>
    <ds:schemaRef ds:uri="http://schemas.microsoft.com/office/2006/metadata/properti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 Oesterheld (Warehouse &amp; Logistics Coordinator)</cp:lastModifiedBy>
  <cp:lastPrinted>2021-02-12T18:13:38Z</cp:lastPrinted>
  <dcterms:created xsi:type="dcterms:W3CDTF">2021-02-12T17:03:05Z</dcterms:created>
  <dcterms:modified xsi:type="dcterms:W3CDTF">2026-09-28T13:15:24Z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