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showInkAnnotation="0" autoCompressPictures="0"/>
  <mc:AlternateContent xmlns:mc="http://schemas.openxmlformats.org/markup-compatibility/2006">
    <mc:Choice Requires="x15">
      <x15ac:absPath xmlns:x15ac="http://schemas.microsoft.com/office/spreadsheetml/2010/11/ac" url="https://worldhelps.sharepoint.com/sites/HumanitarianAid/Shared Documents/HA Drive/PROJECTS/2025/WBC/Projects/S25055/S25055-FMSC-supplement docs/"/>
    </mc:Choice>
  </mc:AlternateContent>
  <xr:revisionPtr revIDLastSave="19" documentId="13_ncr:1_{6425B202-EBDF-474E-9986-471476BE748C}" xr6:coauthVersionLast="47" xr6:coauthVersionMax="47" xr10:uidLastSave="{2802F4B2-9205-D640-B5A2-C7AFB89B800A}"/>
  <bookViews>
    <workbookView xWindow="36800" yWindow="1480" windowWidth="30240" windowHeight="17680" tabRatio="869"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<sst xmlns="http://schemas.openxmlformats.org/spreadsheetml/2006/main" count="172" uniqueCount="79">
  <si>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</si>
  <si>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</si>
  <si>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</si>
  <si>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</si>
  <si>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</si>
  <si>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</si>
  <si>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</si>
  <si>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</si>
  <si>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</si>
  <si>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</si>
  <si>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</si>
  <si>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</si>
  <si>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</si>
  <si>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</si>
  <si>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</si>
  <si>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</si>
  <si>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</si>
  <si>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</si>
  <si>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</si>
  <si>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</si>
  <si>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</si>
  <si>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</si>
  <si>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</si>
  <si>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</si>
  <si>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</si>
  <si>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</si>
  <si>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</si>
  <si>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</si>
  <si>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</si>
  <si>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</si>
  <si>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</si>
  <si>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</si>
  <si>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</si>
  <si>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</si>
  <si>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</si>
  <si>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</si>
  <si>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</si>
  <si>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</si>
  <si>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</si>
  <si>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</si>
  <si>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</si>
  <si>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</si>
  <si>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</si>
  <si>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</si>
  <si>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</si>
  <si>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</si>
  <si>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</si>
  <si>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</si>
  <si>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</si>
  <si>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</si>
  <si>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</si>
  <si>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</si>
  <si>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</si>
  <si>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</si>
  <si>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</si>
  <si>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</si>
  <si>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</si>
  <si>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</si>
  <si>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</si>
  <si>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</si>
  <si>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</si>
  <si>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</si>
  <si>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</si>
  <si>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</si>
  <si>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</si>
  <si>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</si>
  <si>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</si>
  <si>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</si>
  <si>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35 PALETS DE (1260 CAJAS) DE CARGA DONADA: PAQUETES DE ARROZ DESHIDRATADO CON MANÁ (BOLSAS DE 370 g) PARA ASISTENCIA HUMANITARIA. ESTE ENVÍO ES UNA DONACIÓN PARA AYUDA O CARIDAD SOLAMENTE. NO SE PUEDE REVENDER. NO SE PUEDE INTERCAMBIAR POR GANANCIAS O LUCRO. SIN VALOR COMERCIAL.</t>
  </si>
  <si>
    <t>Josh Brewer, Director de Ayuda Humanitaria</t>
  </si>
  <si>
    <t>S25055</t>
  </si>
  <si>
    <t>ECMU5404804</t>
  </si>
  <si>
    <t>0728304</t>
  </si>
  <si>
    <t>NAM8334038</t>
  </si>
  <si>
    <t>000268</t>
  </si>
  <si>
    <t>CMA CGM HOMERE</t>
  </si>
  <si>
    <t>0UAMNS1MA</t>
  </si>
  <si>
    <t>New York</t>
  </si>
  <si>
    <t>18906.637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</si>
</sst>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0" borderId="0" applyNumberFormat="0" applyFill="0" applyBorder="0" applyAlignment="0" applyProtection="0"/>
    <xf numFmtId="0" fontId="6" fillId="0" borderId="0"/>
    <xf numFmtId="44" fontId="7"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10" fillId="0" borderId="0" xfId="0" applyFont="1" applyAlignment="1">
      <alignment horizontal="center" vertical="center"/>
    </xf>
    <xf numFmtId="0" fontId="11" fillId="4" borderId="0" xfId="0" applyFont="1" applyFill="1" applyAlignment="1">
      <alignment horizontal="center" vertical="center"/>
    </xf>
    <xf numFmtId="0" fontId="12"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9"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9" fillId="0" borderId="0" xfId="0" applyFont="1" applyAlignment="1">
      <alignment horizontal="right" vertical="center"/>
    </xf>
    <xf numFmtId="0" fontId="12" fillId="0" borderId="0" xfId="0" applyFont="1"/>
    <xf numFmtId="0" fontId="0" fillId="0" borderId="13" xfId="0" applyBorder="1"/>
    <xf numFmtId="14" fontId="9" fillId="0" borderId="0" xfId="0" applyNumberFormat="1" applyFont="1" applyAlignment="1">
      <alignment horizontal="center" vertical="center"/>
    </xf>
    <xf numFmtId="0" fontId="9" fillId="0" borderId="5" xfId="0" applyFont="1" applyBorder="1" applyAlignment="1">
      <alignment horizontal="right" vertical="top"/>
    </xf>
    <xf numFmtId="0" fontId="0" fillId="0" borderId="6" xfId="0" applyBorder="1" applyAlignment="1">
      <alignment horizontal="left" vertical="top"/>
    </xf>
    <xf numFmtId="0" fontId="14" fillId="0" borderId="0" xfId="0" applyFont="1"/>
    <xf numFmtId="0" fontId="14" fillId="0" borderId="2" xfId="0" applyFont="1" applyBorder="1"/>
    <xf numFmtId="0" fontId="14" fillId="0" borderId="3" xfId="0" applyFont="1" applyBorder="1"/>
    <xf numFmtId="0" fontId="14" fillId="0" borderId="4" xfId="0" applyFont="1" applyBorder="1"/>
    <xf numFmtId="0" fontId="15" fillId="0" borderId="0" xfId="0" applyFont="1" applyAlignment="1">
      <alignment horizontal="right" vertical="center" wrapText="1"/>
    </xf>
    <xf numFmtId="0" fontId="14"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4" fillId="0" borderId="0" xfId="0" applyFont="1" applyAlignment="1">
      <alignment vertical="top"/>
    </xf>
    <xf numFmtId="0" fontId="14" fillId="0" borderId="7" xfId="0" applyFont="1" applyBorder="1" applyAlignment="1">
      <alignment vertical="top"/>
    </xf>
    <xf numFmtId="0" fontId="14" fillId="0" borderId="8" xfId="0" applyFont="1" applyBorder="1" applyAlignment="1">
      <alignment vertical="top"/>
    </xf>
    <xf numFmtId="0" fontId="14" fillId="0" borderId="9" xfId="0" applyFont="1" applyBorder="1" applyAlignment="1">
      <alignment vertical="top"/>
    </xf>
    <xf numFmtId="0" fontId="20" fillId="0" borderId="5" xfId="0" applyFont="1" applyBorder="1" applyAlignment="1">
      <alignment horizontal="right" vertical="top"/>
    </xf>
    <xf numFmtId="0" fontId="20" fillId="0" borderId="5" xfId="0" applyFont="1" applyBorder="1" applyAlignment="1">
      <alignment horizontal="right" vertical="center"/>
    </xf>
    <xf numFmtId="0" fontId="21" fillId="0" borderId="0" xfId="0" applyFont="1" applyAlignment="1">
      <alignment horizontal="left" vertical="top"/>
    </xf>
    <xf numFmtId="0" fontId="21" fillId="0" borderId="6" xfId="0" applyFont="1" applyBorder="1" applyAlignment="1">
      <alignment horizontal="left" vertical="top"/>
    </xf>
    <xf numFmtId="0" fontId="20" fillId="0" borderId="5" xfId="0" applyFont="1" applyBorder="1" applyAlignment="1">
      <alignment horizontal="righ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xf numFmtId="1" fontId="14" fillId="0" borderId="0" xfId="0" applyNumberFormat="1" applyFont="1" applyAlignment="1">
      <alignment horizontal="right" vertical="center" wrapText="1"/>
    </xf>
    <xf numFmtId="0" fontId="0" fillId="0" borderId="10" xfId="0" applyBorder="1"/>
    <xf numFmtId="0" fontId="14" fillId="0" borderId="10" xfId="0" applyFont="1" applyBorder="1"/>
    <xf numFmtId="0" fontId="3" fillId="0" borderId="16" xfId="0" applyFont="1" applyBorder="1" applyAlignment="1">
      <alignment horizontal="center" vertical="center" wrapText="1"/>
    </xf>
    <xf numFmtId="164" fontId="3" fillId="0" borderId="11" xfId="8" applyNumberFormat="1" applyFont="1" applyBorder="1" applyAlignment="1">
      <alignment horizontal="center" vertical="center" wrapText="1"/>
    </xf>
    <xf numFmtId="0" fontId="3" fillId="0" borderId="23" xfId="0" applyFont="1" applyBorder="1" applyAlignment="1">
      <alignment horizontal="center" vertical="center" wrapText="1"/>
    </xf>
    <xf numFmtId="49" fontId="0" fillId="0" borderId="0" xfId="0" applyNumberFormat="1"/>
    <xf numFmtId="49" fontId="12" fillId="0" borderId="0" xfId="0" applyNumberFormat="1" applyFont="1"/>
    <xf numFmtId="49" fontId="0" fillId="0" borderId="0" xfId="0" applyNumberFormat="1" applyAlignment="1">
      <alignment horizontal="center" vertical="center" wrapText="1"/>
    </xf>
    <xf numFmtId="49" fontId="10"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2" fillId="0" borderId="0" xfId="0" applyNumberFormat="1" applyFont="1" applyAlignment="1">
      <alignment horizontal="center" vertical="center" wrapText="1"/>
    </xf>
    <xf numFmtId="49" fontId="9"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1" fillId="4" borderId="19" xfId="0" applyNumberFormat="1" applyFont="1" applyFill="1" applyBorder="1" applyAlignment="1">
      <alignment horizontal="center" vertical="center"/>
    </xf>
    <xf numFmtId="49" fontId="11" fillId="4" borderId="12" xfId="0" applyNumberFormat="1" applyFont="1" applyFill="1" applyBorder="1"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xf>
    <xf numFmtId="14" fontId="16" fillId="0" borderId="10" xfId="0" applyNumberFormat="1" applyFont="1" applyBorder="1" applyAlignment="1">
      <alignment horizontal="center" vertical="center"/>
    </xf>
    <xf numFmtId="0" fontId="9" fillId="0" borderId="0" xfId="0" applyFont="1" applyAlignment="1">
      <alignment horizontal="right"/>
    </xf>
    <xf numFmtId="0" fontId="11" fillId="4" borderId="2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2"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12" fillId="0" borderId="0" xfId="0" applyFont="1" applyAlignment="1">
      <alignment horizontal="center" vertical="center" wrapText="1"/>
    </xf>
    <xf numFmtId="0" fontId="11"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3" fillId="0" borderId="26" xfId="0" applyFont="1" applyBorder="1" applyAlignment="1">
      <alignment horizontal="center" vertical="center"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7"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0" fillId="0" borderId="6" xfId="0" applyBorder="1" applyAlignment="1">
      <alignment horizontal="left" vertical="top"/>
    </xf>
    <xf numFmtId="0" fontId="21" fillId="0" borderId="0" xfId="0" applyFont="1" applyAlignment="1">
      <alignment horizontal="left" vertical="top"/>
    </xf>
    <xf numFmtId="0" fontId="21" fillId="0" borderId="6" xfId="0" applyFont="1" applyBorder="1" applyAlignment="1">
      <alignment horizontal="left" vertical="top"/>
    </xf>
    <xf numFmtId="0" fontId="8" fillId="0" borderId="0" xfId="6"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1" fontId="21" fillId="0" borderId="0" xfId="0" applyNumberFormat="1" applyFont="1" applyAlignment="1">
      <alignment horizontal="left" vertical="top"/>
    </xf>
    <xf numFmtId="1" fontId="21" fillId="0" borderId="6" xfId="0" applyNumberFormat="1" applyFont="1" applyBorder="1" applyAlignment="1">
      <alignment horizontal="left" vertical="top"/>
    </xf>
    <xf numFmtId="0" fontId="21" fillId="0" borderId="0" xfId="0" applyFont="1" applyAlignment="1">
      <alignment horizontal="left" vertical="top" wrapText="1"/>
    </xf>
    <xf numFmtId="0" fontId="21" fillId="0" borderId="6" xfId="0" applyFont="1" applyBorder="1" applyAlignment="1">
      <alignment horizontal="left" vertical="top" wrapText="1"/>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18" fillId="0" borderId="5"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8" fillId="0" borderId="0" xfId="6" applyNumberFormat="1" applyBorder="1" applyAlignment="1">
      <alignment horizontal="left" vertical="top" wrapText="1"/>
    </xf>
    <xf numFmtId="1" fontId="21" fillId="0" borderId="0" xfId="0" applyNumberFormat="1" applyFont="1" applyAlignment="1">
      <alignment horizontal="left" vertical="top" wrapText="1"/>
    </xf>
    <xf numFmtId="1" fontId="21" fillId="0" borderId="6" xfId="0" applyNumberFormat="1" applyFont="1" applyBorder="1" applyAlignment="1">
      <alignment horizontal="left" vertical="top" wrapText="1"/>
    </xf>
    <xf numFmtId="0" fontId="9" fillId="0" borderId="5" xfId="0" applyFont="1" applyBorder="1" applyAlignment="1">
      <alignment horizontal="right" vertical="top"/>
    </xf>
    <xf numFmtId="0" fontId="10" fillId="0" borderId="0" xfId="0" applyFont="1" applyAlignment="1">
      <alignment horizontal="center"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2" fillId="0" borderId="0" xfId="6" applyFont="1" applyBorder="1" applyAlignment="1">
      <alignment horizontal="left" vertical="top"/>
    </xf>
    <xf numFmtId="0" fontId="22" fillId="0" borderId="0" xfId="6" applyFont="1" applyBorder="1" applyAlignment="1">
      <alignment horizontal="left" vertical="top" wrapText="1"/>
    </xf>
    <xf numFmtId="0" fontId="9" fillId="0" borderId="0" xfId="0" applyFont="1" applyAlignment="1">
      <alignment horizontal="left"/>
    </xf>
    <xf numFmtId="0" fontId="11"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1" fillId="0" borderId="0" xfId="0" applyFont="1" applyAlignment="1">
      <alignment horizontal="left" vertical="center"/>
    </xf>
    <xf numFmtId="0" fontId="21" fillId="0" borderId="6" xfId="0" applyFont="1" applyBorder="1" applyAlignment="1">
      <alignment horizontal="left" vertical="center"/>
    </xf>
    <xf numFmtId="1" fontId="21" fillId="0" borderId="0" xfId="0" applyNumberFormat="1" applyFont="1" applyAlignment="1">
      <alignment horizontal="left" vertical="center" wrapText="1"/>
    </xf>
    <xf numFmtId="1" fontId="21" fillId="0" borderId="6" xfId="0" applyNumberFormat="1" applyFont="1" applyBorder="1" applyAlignment="1">
      <alignment horizontal="left" vertical="center" wrapText="1"/>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1" fontId="24" fillId="0" borderId="0" xfId="0" applyNumberFormat="1" applyFont="1" applyAlignment="1">
      <alignment horizontal="left" vertical="top" wrapText="1"/>
    </xf>
    <xf numFmtId="1" fontId="24" fillId="0" borderId="6" xfId="0" applyNumberFormat="1" applyFont="1" applyBorder="1" applyAlignment="1">
      <alignment horizontal="left" vertical="top" wrapText="1"/>
    </xf>
    <xf numFmtId="49" fontId="24" fillId="0" borderId="0" xfId="0" applyNumberFormat="1" applyFont="1" applyAlignment="1">
      <alignment horizontal="left" vertical="top" wrapText="1"/>
    </xf>
    <xf numFmtId="49" fontId="24" fillId="0" borderId="6"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9" fillId="0" borderId="0" xfId="0" applyFont="1" applyAlignment="1">
      <alignment horizontal="center" vertical="center" wrapText="1"/>
    </xf>
    <xf numFmtId="0" fontId="4" fillId="0" borderId="0" xfId="0" applyFont="1" applyAlignment="1">
      <alignment horizontal="left" vertical="center" wrapText="1"/>
    </xf>
    <xf numFmtId="0" fontId="19" fillId="0" borderId="0" xfId="0" applyFont="1" applyAlignment="1">
      <alignment horizontal="left" vertical="top"/>
    </xf>
    <xf numFmtId="0" fontId="19" fillId="0" borderId="6" xfId="0" applyFont="1" applyBorder="1" applyAlignment="1">
      <alignment horizontal="left" vertical="top"/>
    </xf>
    <xf numFmtId="0" fontId="8" fillId="0" borderId="0" xfId="6"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1" fontId="14" fillId="0" borderId="0" xfId="0" applyNumberFormat="1" applyFont="1" applyAlignment="1">
      <alignment horizontal="left" vertical="center" wrapText="1"/>
    </xf>
    <xf numFmtId="14" fontId="9" fillId="0" borderId="0" xfId="0" applyNumberFormat="1" applyFont="1" applyAlignment="1">
      <alignment horizontal="left" vertical="center"/>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14" fillId="0" borderId="0" xfId="0" applyFont="1" applyAlignment="1">
      <alignment horizontal="left" vertical="center" wrapText="1"/>
    </xf>
    <xf numFmtId="0" fontId="14" fillId="0" borderId="0" xfId="0" applyFont="1" applyAlignment="1">
      <alignment horizontal="left"/>
    </xf>
    <xf numFmtId="0" fontId="14" fillId="0" borderId="0" xfId="0" applyFont="1"/>
    <xf numFmtId="0" fontId="14" fillId="0" borderId="0" xfId="0" applyFont="1" applyAlignment="1">
      <alignment horizontal="left" wrapText="1"/>
    </xf>
    <xf numFmtId="0" fontId="15" fillId="0" borderId="0" xfId="0" applyFont="1" applyAlignment="1">
      <alignment horizontal="center" vertical="center" wrapText="1"/>
    </xf>
    <xf numFmtId="0" fontId="1" fillId="0" borderId="16" xfId="0" applyFont="1" applyBorder="1" applyAlignment="1">
      <alignment horizontal="center" vertical="center"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tabSelected="1" showWhiteSpace="0" view="pageLayout" topLeftCell="A19" workbookViewId="0">
      <selection activeCell="I37" sqref="I37"/>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4"/>
      <c r="B8" s="64"/>
      <c r="C8" s="64"/>
      <c r="D8" s="52"/>
    </row>
    <row r="9" spans="1:10" ht="21" x14ac:dyDescent="0.2">
      <c r="A9" s="108" t="s">
        <v>67</v>
      </c>
      <c r="B9" s="108"/>
      <c r="C9" s="108"/>
      <c r="D9" s="108"/>
      <c r="E9" s="108"/>
      <c r="F9" s="108"/>
      <c r="G9" s="108"/>
      <c r="H9" s="108"/>
      <c r="I9" s="108"/>
      <c r="J9" s="108"/>
    </row>
    <row r="10" spans="1:10" ht="21" x14ac:dyDescent="0.2">
      <c r="A10" s="3"/>
      <c r="B10" s="3"/>
      <c r="C10" s="53"/>
      <c r="D10" s="53"/>
      <c r="E10" s="3"/>
      <c r="F10" s="3"/>
      <c r="G10" s="3"/>
      <c r="H10" s="3"/>
      <c r="I10" s="3"/>
      <c r="J10" s="3"/>
    </row>
    <row r="11" spans="1:10" ht="23" customHeight="1" x14ac:dyDescent="0.2">
      <c r="A11" s="15" t="s">
        <v>4</v>
      </c>
      <c r="B11" s="109">
        <v>46080</v>
      </c>
      <c r="C11" s="110"/>
    </row>
    <row r="12" spans="1:10" x14ac:dyDescent="0.2">
      <c r="B12" s="1"/>
    </row>
    <row r="14" spans="1:10" x14ac:dyDescent="0.2">
      <c r="A14" s="6"/>
      <c r="B14" s="7"/>
      <c r="C14" s="54"/>
      <c r="D14" s="54"/>
      <c r="E14" s="8"/>
      <c r="G14" s="6"/>
      <c r="H14" s="7"/>
      <c r="I14" s="7"/>
      <c r="J14" s="8"/>
    </row>
    <row r="15" spans="1:10" x14ac:dyDescent="0.2">
      <c r="A15" s="101" t="s">
        <v>5</v>
      </c>
      <c r="B15" s="102"/>
      <c r="C15" s="102"/>
      <c r="D15" s="102"/>
      <c r="E15" s="103"/>
      <c r="G15" s="101" t="s">
        <v>6</v>
      </c>
      <c r="H15" s="102"/>
      <c r="I15" s="102"/>
      <c r="J15" s="103"/>
    </row>
    <row r="16" spans="1:10" x14ac:dyDescent="0.2">
      <c r="A16" s="14"/>
      <c r="E16" s="13"/>
      <c r="G16" s="14"/>
      <c r="J16" s="13"/>
    </row>
    <row r="17" spans="1:10" ht="35" customHeight="1" x14ac:dyDescent="0.2">
      <c r="A17" s="19" t="s">
        <v>7</v>
      </c>
      <c r="B17" s="93" t="s">
        <v>64</v>
      </c>
      <c r="C17" s="93"/>
      <c r="D17" s="93"/>
      <c r="E17" s="94"/>
      <c r="F17" s="31"/>
      <c r="G17" s="19" t="s">
        <v>7</v>
      </c>
      <c r="H17" s="93" t="s">
        <v>64</v>
      </c>
      <c r="I17" s="93"/>
      <c r="J17" s="94"/>
    </row>
    <row r="18" spans="1:10" ht="20" customHeight="1" x14ac:dyDescent="0.2">
      <c r="A18" s="107" t="s">
        <v>8</v>
      </c>
      <c r="B18" s="93" t="s">
        <v>65</v>
      </c>
      <c r="C18" s="93"/>
      <c r="D18" s="93"/>
      <c r="E18" s="94"/>
      <c r="F18" s="31"/>
      <c r="G18" s="107" t="s">
        <v>8</v>
      </c>
      <c r="H18" s="93" t="s">
        <v>65</v>
      </c>
      <c r="I18" s="93"/>
      <c r="J18" s="94"/>
    </row>
    <row r="19" spans="1:10" ht="21" customHeight="1" x14ac:dyDescent="0.2">
      <c r="A19" s="107"/>
      <c r="B19" s="93"/>
      <c r="C19" s="93"/>
      <c r="D19" s="93"/>
      <c r="E19" s="94"/>
      <c r="F19" s="31"/>
      <c r="G19" s="107"/>
      <c r="H19" s="93"/>
      <c r="I19" s="93"/>
      <c r="J19" s="94"/>
    </row>
    <row r="20" spans="1:10" ht="16" customHeight="1" x14ac:dyDescent="0.2">
      <c r="A20" s="19" t="s">
        <v>9</v>
      </c>
      <c r="B20" s="86" t="s">
        <v>10</v>
      </c>
      <c r="C20" s="86"/>
      <c r="D20" s="86"/>
      <c r="E20" s="87"/>
      <c r="F20" s="31"/>
      <c r="G20" s="19" t="s">
        <v>9</v>
      </c>
      <c r="H20" s="93" t="s">
        <v>10</v>
      </c>
      <c r="I20" s="93"/>
      <c r="J20" s="94"/>
    </row>
    <row r="21" spans="1:10" ht="16" customHeight="1" x14ac:dyDescent="0.2">
      <c r="A21" s="19" t="s">
        <v>11</v>
      </c>
      <c r="B21" s="88" t="s">
        <v>12</v>
      </c>
      <c r="C21" s="89"/>
      <c r="D21" s="89"/>
      <c r="E21" s="90"/>
      <c r="F21" s="31"/>
      <c r="G21" s="19" t="s">
        <v>11</v>
      </c>
      <c r="H21" s="104" t="s">
        <v>12</v>
      </c>
      <c r="I21" s="93"/>
      <c r="J21" s="94"/>
    </row>
    <row r="22" spans="1:10" ht="16" customHeight="1" x14ac:dyDescent="0.2">
      <c r="A22" s="19" t="s">
        <v>13</v>
      </c>
      <c r="B22" s="91">
        <v>5352959347</v>
      </c>
      <c r="C22" s="91"/>
      <c r="D22" s="91"/>
      <c r="E22" s="92"/>
      <c r="F22" s="31"/>
      <c r="G22" s="19" t="s">
        <v>13</v>
      </c>
      <c r="H22" s="105">
        <v>5352959347</v>
      </c>
      <c r="I22" s="105"/>
      <c r="J22" s="106"/>
    </row>
    <row r="23" spans="1:10" ht="16" customHeight="1" x14ac:dyDescent="0.2">
      <c r="A23" s="19" t="s">
        <v>14</v>
      </c>
      <c r="B23" s="86" t="s">
        <v>15</v>
      </c>
      <c r="C23" s="86"/>
      <c r="D23" s="86"/>
      <c r="E23" s="87"/>
      <c r="F23" s="31"/>
      <c r="G23" s="19"/>
      <c r="H23" s="93"/>
      <c r="I23" s="93"/>
      <c r="J23" s="94"/>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101" t="s">
        <v>16</v>
      </c>
      <c r="B27" s="102"/>
      <c r="C27" s="102"/>
      <c r="D27" s="102"/>
      <c r="E27" s="103"/>
      <c r="G27" s="101" t="s">
        <v>17</v>
      </c>
      <c r="H27" s="102"/>
      <c r="I27" s="102"/>
      <c r="J27" s="103"/>
    </row>
    <row r="28" spans="1:10" ht="29" customHeight="1" x14ac:dyDescent="0.2">
      <c r="A28" s="9" t="s">
        <v>18</v>
      </c>
      <c r="B28" s="97" t="s">
        <v>70</v>
      </c>
      <c r="C28" s="97"/>
      <c r="D28" s="97"/>
      <c r="E28" s="98"/>
      <c r="G28" s="37" t="s">
        <v>19</v>
      </c>
      <c r="H28" s="99" t="s">
        <v>75</v>
      </c>
      <c r="I28" s="99"/>
      <c r="J28" s="100"/>
    </row>
    <row r="29" spans="1:10" ht="29" customHeight="1" x14ac:dyDescent="0.2">
      <c r="A29" s="19" t="s">
        <v>20</v>
      </c>
      <c r="B29" s="95" t="s">
        <v>74</v>
      </c>
      <c r="C29" s="95"/>
      <c r="D29" s="95"/>
      <c r="E29" s="96"/>
      <c r="G29" s="36" t="s">
        <v>21</v>
      </c>
      <c r="H29" s="81" t="s">
        <v>76</v>
      </c>
      <c r="I29" s="81"/>
      <c r="J29" s="85"/>
    </row>
    <row r="30" spans="1:10" ht="29" customHeight="1" x14ac:dyDescent="0.2">
      <c r="A30" s="19" t="s">
        <v>22</v>
      </c>
      <c r="B30" s="79" t="s">
        <v>73</v>
      </c>
      <c r="C30" s="79"/>
      <c r="D30" s="79"/>
      <c r="E30" s="80"/>
      <c r="G30" s="36" t="s">
        <v>23</v>
      </c>
      <c r="H30" s="81" t="s">
        <v>77</v>
      </c>
      <c r="I30" s="81"/>
      <c r="J30" s="85"/>
    </row>
    <row r="31" spans="1:10" ht="29" customHeight="1" x14ac:dyDescent="0.2">
      <c r="A31" s="19" t="s">
        <v>24</v>
      </c>
      <c r="B31" s="79" t="s">
        <v>25</v>
      </c>
      <c r="C31" s="79"/>
      <c r="D31" s="79"/>
      <c r="E31" s="80"/>
      <c r="G31" s="36" t="s">
        <v>26</v>
      </c>
      <c r="H31" s="81" t="s">
        <v>66</v>
      </c>
      <c r="I31" s="81"/>
      <c r="J31" s="85"/>
    </row>
    <row r="32" spans="1:10" ht="29" customHeight="1" x14ac:dyDescent="0.2">
      <c r="A32" s="19" t="s">
        <v>27</v>
      </c>
      <c r="B32" s="81" t="s">
        <v>28</v>
      </c>
      <c r="C32" s="81"/>
      <c r="D32" s="56"/>
      <c r="E32" s="20"/>
      <c r="G32" s="82" t="s">
        <v>29</v>
      </c>
      <c r="H32" s="83"/>
      <c r="I32" s="83"/>
      <c r="J32" s="84"/>
    </row>
    <row r="33" spans="1:10" x14ac:dyDescent="0.2">
      <c r="A33" s="17"/>
      <c r="B33" s="17"/>
      <c r="C33" s="57"/>
      <c r="D33" s="57"/>
      <c r="E33" s="17"/>
      <c r="G33" s="17"/>
      <c r="H33" s="17"/>
      <c r="I33" s="17"/>
      <c r="J33" s="17"/>
    </row>
    <row r="35" spans="1:10" ht="19" x14ac:dyDescent="0.2">
      <c r="A35" s="68" t="s">
        <v>30</v>
      </c>
      <c r="B35" s="75"/>
      <c r="C35" s="62" t="s">
        <v>31</v>
      </c>
      <c r="D35" s="63"/>
      <c r="E35" s="68" t="s">
        <v>32</v>
      </c>
      <c r="F35" s="69"/>
      <c r="G35" s="69"/>
      <c r="H35" s="70"/>
      <c r="I35" s="4" t="s">
        <v>33</v>
      </c>
      <c r="J35" s="4" t="s">
        <v>34</v>
      </c>
    </row>
    <row r="36" spans="1:10" ht="124" customHeight="1" x14ac:dyDescent="0.2">
      <c r="A36" s="76" t="s">
        <v>71</v>
      </c>
      <c r="B36" s="77"/>
      <c r="C36" s="60" t="s">
        <v>72</v>
      </c>
      <c r="D36" s="61"/>
      <c r="E36" s="71" t="s">
        <v>68</v>
      </c>
      <c r="F36" s="72"/>
      <c r="G36" s="72"/>
      <c r="H36" s="73"/>
      <c r="I36" s="150" t="s">
        <v>78</v>
      </c>
      <c r="J36" s="48">
        <v>5000</v>
      </c>
    </row>
    <row r="37" spans="1:10" ht="10" customHeight="1" x14ac:dyDescent="0.2">
      <c r="E37" s="78" t="s">
        <v>35</v>
      </c>
      <c r="F37" s="78"/>
      <c r="G37" s="78"/>
      <c r="H37" s="78"/>
    </row>
    <row r="38" spans="1:10" ht="35" customHeight="1" x14ac:dyDescent="0.2">
      <c r="A38" s="74" t="s">
        <v>36</v>
      </c>
      <c r="B38" s="74"/>
      <c r="C38" s="74"/>
      <c r="D38" s="74"/>
      <c r="E38" s="74"/>
      <c r="F38" s="74"/>
      <c r="G38" s="74"/>
      <c r="H38" s="74"/>
      <c r="I38" s="74"/>
      <c r="J38" s="74"/>
    </row>
    <row r="39" spans="1:10" ht="35" customHeight="1" x14ac:dyDescent="0.2">
      <c r="A39" s="5"/>
      <c r="B39" s="5"/>
      <c r="C39" s="58"/>
      <c r="D39" s="58"/>
      <c r="E39" s="5"/>
      <c r="F39" s="5"/>
      <c r="G39" s="5"/>
      <c r="H39" s="5"/>
      <c r="I39" s="5"/>
      <c r="J39" s="5"/>
    </row>
    <row r="40" spans="1:10" x14ac:dyDescent="0.2">
      <c r="A40" s="67" t="s">
        <v>37</v>
      </c>
      <c r="B40" s="67"/>
      <c r="C40" s="59" t="s">
        <v>38</v>
      </c>
      <c r="D40" s="59"/>
    </row>
    <row r="41" spans="1:10" ht="33" customHeight="1" x14ac:dyDescent="0.2"/>
    <row r="42" spans="1:10" ht="39" customHeight="1" x14ac:dyDescent="0.2">
      <c r="A42" s="64" t="s">
        <v>39</v>
      </c>
      <c r="B42" s="64"/>
      <c r="C42" s="64"/>
      <c r="D42" s="64"/>
      <c r="E42" s="64"/>
      <c r="F42" s="64"/>
      <c r="G42" s="64"/>
      <c r="H42" s="64"/>
      <c r="I42" s="64"/>
      <c r="J42" s="64"/>
    </row>
    <row r="46" spans="1:10" ht="19" x14ac:dyDescent="0.2">
      <c r="H46" s="66">
        <f>B11</f>
        <v>46080</v>
      </c>
      <c r="I46" s="66"/>
      <c r="J46" s="66"/>
    </row>
    <row r="47" spans="1:10" ht="23" customHeight="1" x14ac:dyDescent="0.2">
      <c r="A47" s="65" t="s">
        <v>69</v>
      </c>
      <c r="B47" s="65"/>
      <c r="C47" s="65"/>
      <c r="D47" s="65"/>
      <c r="E47" s="65"/>
      <c r="H47" s="65" t="s">
        <v>40</v>
      </c>
      <c r="I47" s="65"/>
      <c r="J47" s="65"/>
    </row>
  </sheetData>
  <mergeCells count="45">
    <mergeCell ref="A18:A19"/>
    <mergeCell ref="B18:E19"/>
    <mergeCell ref="A8:C8"/>
    <mergeCell ref="A9:J9"/>
    <mergeCell ref="A15:E15"/>
    <mergeCell ref="G15:J15"/>
    <mergeCell ref="B17:E17"/>
    <mergeCell ref="H17:J17"/>
    <mergeCell ref="G18:G19"/>
    <mergeCell ref="H18:J19"/>
    <mergeCell ref="B11:C11"/>
    <mergeCell ref="B20:E20"/>
    <mergeCell ref="B21:E21"/>
    <mergeCell ref="B22:E22"/>
    <mergeCell ref="H20:J20"/>
    <mergeCell ref="B29:E29"/>
    <mergeCell ref="B28:E28"/>
    <mergeCell ref="H28:J28"/>
    <mergeCell ref="A27:E27"/>
    <mergeCell ref="G27:J27"/>
    <mergeCell ref="H21:J21"/>
    <mergeCell ref="B23:E23"/>
    <mergeCell ref="H22:J22"/>
    <mergeCell ref="H23:J23"/>
    <mergeCell ref="B30:E30"/>
    <mergeCell ref="B31:E31"/>
    <mergeCell ref="B32:C32"/>
    <mergeCell ref="G32:J32"/>
    <mergeCell ref="H29:J29"/>
    <mergeCell ref="H31:J31"/>
    <mergeCell ref="H30:J30"/>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s>
  <phoneticPr fontId="5"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28"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4"/>
      <c r="B8" s="64"/>
      <c r="C8" s="64"/>
      <c r="D8" s="2"/>
    </row>
    <row r="9" spans="1:10" ht="21" x14ac:dyDescent="0.2">
      <c r="A9" s="108" t="s">
        <v>41</v>
      </c>
      <c r="B9" s="108"/>
      <c r="C9" s="108"/>
      <c r="D9" s="108"/>
      <c r="E9" s="108"/>
      <c r="F9" s="108"/>
      <c r="G9" s="108"/>
      <c r="H9" s="108"/>
      <c r="I9" s="108"/>
      <c r="J9" s="108"/>
    </row>
    <row r="10" spans="1:10" ht="21" x14ac:dyDescent="0.2">
      <c r="A10" s="3"/>
      <c r="B10" s="3"/>
      <c r="C10" s="3"/>
      <c r="D10" s="3"/>
      <c r="E10" s="3"/>
      <c r="F10" s="3"/>
      <c r="G10" s="3"/>
      <c r="H10" s="3"/>
      <c r="I10" s="3"/>
      <c r="J10" s="3"/>
    </row>
    <row r="11" spans="1:10" ht="23" customHeight="1" x14ac:dyDescent="0.2">
      <c r="A11" s="15" t="s">
        <v>4</v>
      </c>
      <c r="B11" s="18">
        <f>'Commerical Invoice'!B11</f>
        <v>46080</v>
      </c>
    </row>
    <row r="12" spans="1:10" x14ac:dyDescent="0.2">
      <c r="B12" s="1"/>
    </row>
    <row r="14" spans="1:10" x14ac:dyDescent="0.2">
      <c r="A14" s="6"/>
      <c r="B14" s="7"/>
      <c r="C14" s="7"/>
      <c r="D14" s="7"/>
      <c r="E14" s="8"/>
      <c r="G14" s="6"/>
      <c r="H14" s="7"/>
      <c r="I14" s="7"/>
      <c r="J14" s="8"/>
    </row>
    <row r="15" spans="1:10" x14ac:dyDescent="0.2">
      <c r="A15" s="101" t="s">
        <v>5</v>
      </c>
      <c r="B15" s="102"/>
      <c r="C15" s="102"/>
      <c r="D15" s="102"/>
      <c r="E15" s="103"/>
      <c r="G15" s="101" t="s">
        <v>6</v>
      </c>
      <c r="H15" s="102"/>
      <c r="I15" s="102"/>
      <c r="J15" s="103"/>
    </row>
    <row r="16" spans="1:10" x14ac:dyDescent="0.2">
      <c r="A16" s="14"/>
      <c r="E16" s="13"/>
      <c r="G16" s="14"/>
      <c r="J16" s="13"/>
    </row>
    <row r="17" spans="1:10" ht="36" customHeight="1" x14ac:dyDescent="0.2">
      <c r="A17" s="19" t="s">
        <v>7</v>
      </c>
      <c r="B17" s="93" t="str">
        <f>'Commerical Invoice'!B17:E17</f>
        <v>Asociación Convención Bautista de Cuba Occidental</v>
      </c>
      <c r="C17" s="93"/>
      <c r="D17" s="93"/>
      <c r="E17" s="94"/>
      <c r="F17" s="31"/>
      <c r="G17" s="19" t="s">
        <v>7</v>
      </c>
      <c r="H17" s="93" t="str">
        <f>'Commerical Invoice'!H17:J17</f>
        <v>Asociación Convención Bautista de Cuba Occidental</v>
      </c>
      <c r="I17" s="93"/>
      <c r="J17" s="94"/>
    </row>
    <row r="18" spans="1:10" ht="16" customHeight="1" x14ac:dyDescent="0.2">
      <c r="A18" s="107" t="s">
        <v>8</v>
      </c>
      <c r="B18" s="93" t="str">
        <f>'Commerical Invoice'!B18:E19</f>
        <v>Zulueta N #502, Esq. Dragones Habana
LA HABANA VIEJA, LA HABANA, CUBA 10200</v>
      </c>
      <c r="C18" s="93"/>
      <c r="D18" s="93"/>
      <c r="E18" s="94"/>
      <c r="F18" s="31"/>
      <c r="G18" s="107" t="s">
        <v>8</v>
      </c>
      <c r="H18" s="93" t="str">
        <f>'Commerical Invoice'!H18:J19</f>
        <v>Zulueta N #502, Esq. Dragones Habana
LA HABANA VIEJA, LA HABANA, CUBA 10200</v>
      </c>
      <c r="I18" s="93"/>
      <c r="J18" s="94"/>
    </row>
    <row r="19" spans="1:10" ht="34" customHeight="1" x14ac:dyDescent="0.2">
      <c r="A19" s="107"/>
      <c r="B19" s="93"/>
      <c r="C19" s="93"/>
      <c r="D19" s="93"/>
      <c r="E19" s="94"/>
      <c r="F19" s="31"/>
      <c r="G19" s="107"/>
      <c r="H19" s="93"/>
      <c r="I19" s="93"/>
      <c r="J19" s="94"/>
    </row>
    <row r="20" spans="1:10" ht="16" customHeight="1" x14ac:dyDescent="0.2">
      <c r="A20" s="19" t="s">
        <v>9</v>
      </c>
      <c r="B20" s="86" t="str">
        <f>'Commerical Invoice'!B20:E20</f>
        <v>Victor Samuel Gonzalez-Grillo</v>
      </c>
      <c r="C20" s="86"/>
      <c r="D20" s="86"/>
      <c r="E20" s="87"/>
      <c r="F20" s="31"/>
      <c r="G20" s="19" t="s">
        <v>9</v>
      </c>
      <c r="H20" s="93" t="str">
        <f>'Commerical Invoice'!H20:J20</f>
        <v>Victor Samuel Gonzalez-Grillo</v>
      </c>
      <c r="I20" s="93"/>
      <c r="J20" s="94"/>
    </row>
    <row r="21" spans="1:10" ht="16" customHeight="1" x14ac:dyDescent="0.2">
      <c r="A21" s="19" t="s">
        <v>11</v>
      </c>
      <c r="B21" s="111" t="str">
        <f>'Commerical Invoice'!B21:E21</f>
        <v>Veydilo@gmail.com</v>
      </c>
      <c r="C21" s="89"/>
      <c r="D21" s="89"/>
      <c r="E21" s="90"/>
      <c r="F21" s="31"/>
      <c r="G21" s="19" t="s">
        <v>11</v>
      </c>
      <c r="H21" s="112" t="str">
        <f>'Commerical Invoice'!H21:J21</f>
        <v>Veydilo@gmail.com</v>
      </c>
      <c r="I21" s="93"/>
      <c r="J21" s="94"/>
    </row>
    <row r="22" spans="1:10" ht="16" customHeight="1" x14ac:dyDescent="0.2">
      <c r="A22" s="19" t="s">
        <v>13</v>
      </c>
      <c r="B22" s="91">
        <f>'Commerical Invoice'!B22:E22</f>
        <v>5352959347</v>
      </c>
      <c r="C22" s="91"/>
      <c r="D22" s="91"/>
      <c r="E22" s="92"/>
      <c r="F22" s="31"/>
      <c r="G22" s="19" t="s">
        <v>13</v>
      </c>
      <c r="H22" s="105">
        <f>'Commerical Invoice'!H22:J22</f>
        <v>5352959347</v>
      </c>
      <c r="I22" s="105"/>
      <c r="J22" s="106"/>
    </row>
    <row r="23" spans="1:10" ht="16" customHeight="1" x14ac:dyDescent="0.2">
      <c r="A23" s="19" t="s">
        <v>14</v>
      </c>
      <c r="B23" s="86" t="str">
        <f>'Commerical Invoice'!B23:E23</f>
        <v>N/A</v>
      </c>
      <c r="C23" s="86"/>
      <c r="D23" s="86"/>
      <c r="E23" s="87"/>
      <c r="F23" s="31"/>
      <c r="G23" s="19"/>
      <c r="H23" s="93"/>
      <c r="I23" s="93"/>
      <c r="J23" s="94"/>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101" t="s">
        <v>16</v>
      </c>
      <c r="B27" s="102"/>
      <c r="C27" s="102"/>
      <c r="D27" s="102"/>
      <c r="E27" s="103"/>
      <c r="G27" s="101" t="s">
        <v>17</v>
      </c>
      <c r="H27" s="102"/>
      <c r="I27" s="102"/>
      <c r="J27" s="103"/>
    </row>
    <row r="28" spans="1:10" ht="29" customHeight="1" x14ac:dyDescent="0.2">
      <c r="A28" s="40" t="s">
        <v>18</v>
      </c>
      <c r="B28" s="122" t="str">
        <f>'Commerical Invoice'!B28:E28</f>
        <v>S25055</v>
      </c>
      <c r="C28" s="122"/>
      <c r="D28" s="122"/>
      <c r="E28" s="123"/>
      <c r="G28" s="37" t="s">
        <v>19</v>
      </c>
      <c r="H28" s="120" t="str">
        <f>'Commerical Invoice'!H28:J28</f>
        <v>CMA CGM HOMERE</v>
      </c>
      <c r="I28" s="120"/>
      <c r="J28" s="121"/>
    </row>
    <row r="29" spans="1:10" ht="29" customHeight="1" x14ac:dyDescent="0.2">
      <c r="A29" s="36" t="s">
        <v>20</v>
      </c>
      <c r="B29" s="91" t="str">
        <f>'Commerical Invoice'!B29:E29</f>
        <v>000268</v>
      </c>
      <c r="C29" s="91"/>
      <c r="D29" s="91"/>
      <c r="E29" s="92"/>
      <c r="G29" s="36" t="s">
        <v>21</v>
      </c>
      <c r="H29" s="86" t="str">
        <f>'Commerical Invoice'!H29:J29</f>
        <v>0UAMNS1MA</v>
      </c>
      <c r="I29" s="86"/>
      <c r="J29" s="87"/>
    </row>
    <row r="30" spans="1:10" ht="29" customHeight="1" x14ac:dyDescent="0.2">
      <c r="A30" s="36" t="s">
        <v>22</v>
      </c>
      <c r="B30" s="91" t="str">
        <f>'Commerical Invoice'!B30:E30</f>
        <v>NAM8334038</v>
      </c>
      <c r="C30" s="91"/>
      <c r="D30" s="91"/>
      <c r="E30" s="92"/>
      <c r="G30" s="36" t="s">
        <v>23</v>
      </c>
      <c r="H30" s="86" t="str">
        <f>'Commerical Invoice'!H30:J30</f>
        <v>New York</v>
      </c>
      <c r="I30" s="86"/>
      <c r="J30" s="87"/>
    </row>
    <row r="31" spans="1:10" ht="29" customHeight="1" x14ac:dyDescent="0.2">
      <c r="A31" s="36" t="s">
        <v>24</v>
      </c>
      <c r="B31" s="91" t="str">
        <f>'Commerical Invoice'!B31:E31</f>
        <v>NOEEI 30.37 (h)</v>
      </c>
      <c r="C31" s="91"/>
      <c r="D31" s="91"/>
      <c r="E31" s="92"/>
      <c r="G31" s="36" t="s">
        <v>26</v>
      </c>
      <c r="H31" s="86" t="str">
        <f>'Commerical Invoice'!H31:J31</f>
        <v>MARIEL</v>
      </c>
      <c r="I31" s="86"/>
      <c r="J31" s="87"/>
    </row>
    <row r="32" spans="1:10" ht="29" customHeight="1" x14ac:dyDescent="0.2">
      <c r="A32" s="36" t="s">
        <v>27</v>
      </c>
      <c r="B32" s="86" t="str">
        <f>'Commerical Invoice'!B32:C32</f>
        <v>No se requiere licencia</v>
      </c>
      <c r="C32" s="86"/>
      <c r="D32" s="38"/>
      <c r="E32" s="39"/>
      <c r="G32" s="82" t="s">
        <v>29</v>
      </c>
      <c r="H32" s="83"/>
      <c r="I32" s="83"/>
      <c r="J32" s="84"/>
    </row>
    <row r="33" spans="1:10" x14ac:dyDescent="0.2">
      <c r="A33" s="17"/>
      <c r="B33" s="17"/>
      <c r="C33" s="17"/>
      <c r="D33" s="17"/>
      <c r="E33" s="17"/>
      <c r="G33" s="17"/>
      <c r="H33" s="17"/>
      <c r="I33" s="17"/>
      <c r="J33" s="17"/>
    </row>
    <row r="35" spans="1:10" ht="19" x14ac:dyDescent="0.2">
      <c r="A35" s="4" t="s">
        <v>42</v>
      </c>
      <c r="B35" s="68" t="s">
        <v>30</v>
      </c>
      <c r="C35" s="75"/>
      <c r="D35" s="114" t="s">
        <v>31</v>
      </c>
      <c r="E35" s="70"/>
      <c r="F35" s="68" t="s">
        <v>32</v>
      </c>
      <c r="G35" s="69"/>
      <c r="H35" s="69"/>
      <c r="I35" s="70"/>
      <c r="J35" s="4" t="s">
        <v>33</v>
      </c>
    </row>
    <row r="36" spans="1:10" ht="111" customHeight="1" x14ac:dyDescent="0.2">
      <c r="A36" s="49">
        <v>1</v>
      </c>
      <c r="B36" s="76" t="str">
        <f>'Commerical Invoice'!A36</f>
        <v>ECMU5404804</v>
      </c>
      <c r="C36" s="77"/>
      <c r="D36" s="115" t="str">
        <f>'Commerical Invoice'!C36</f>
        <v>0728304</v>
      </c>
      <c r="E36" s="116"/>
      <c r="F36" s="117"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G36" s="118"/>
      <c r="H36" s="118"/>
      <c r="I36" s="119"/>
      <c r="J36" s="47" t="str">
        <f>'Commerical Invoice'!I36</f>
        <v>18906.637 kgs.</v>
      </c>
    </row>
    <row r="37" spans="1:10" ht="10" customHeight="1" x14ac:dyDescent="0.2"/>
    <row r="38" spans="1:10" ht="35" customHeight="1" x14ac:dyDescent="0.2">
      <c r="A38" s="74" t="s">
        <v>36</v>
      </c>
      <c r="B38" s="74"/>
      <c r="C38" s="74"/>
      <c r="D38" s="74"/>
      <c r="E38" s="74"/>
      <c r="F38" s="74"/>
      <c r="G38" s="74"/>
      <c r="H38" s="74"/>
      <c r="I38" s="74"/>
      <c r="J38" s="74"/>
    </row>
    <row r="39" spans="1:10" ht="13" customHeight="1" x14ac:dyDescent="0.2">
      <c r="A39" s="5"/>
      <c r="B39" s="5"/>
      <c r="C39" s="5"/>
      <c r="D39" s="5"/>
      <c r="E39" s="5"/>
      <c r="F39" s="5"/>
      <c r="G39" s="5"/>
      <c r="H39" s="5"/>
      <c r="I39" s="5"/>
      <c r="J39" s="5"/>
    </row>
    <row r="40" spans="1:10" ht="10" customHeight="1" x14ac:dyDescent="0.2">
      <c r="A40" s="67"/>
      <c r="B40" s="67"/>
      <c r="C40" s="113"/>
      <c r="D40" s="113"/>
    </row>
    <row r="41" spans="1:10" ht="33" customHeight="1" x14ac:dyDescent="0.2"/>
    <row r="42" spans="1:10" ht="39" customHeight="1" x14ac:dyDescent="0.2">
      <c r="A42" s="64" t="s">
        <v>39</v>
      </c>
      <c r="B42" s="64"/>
      <c r="C42" s="64"/>
      <c r="D42" s="64"/>
      <c r="E42" s="64"/>
      <c r="F42" s="64"/>
      <c r="G42" s="64"/>
      <c r="H42" s="64"/>
      <c r="I42" s="64"/>
      <c r="J42" s="64"/>
    </row>
    <row r="46" spans="1:10" ht="19" x14ac:dyDescent="0.2">
      <c r="H46" s="66">
        <f>B11</f>
        <v>46080</v>
      </c>
      <c r="I46" s="66"/>
      <c r="J46" s="66"/>
    </row>
    <row r="47" spans="1:10" ht="23" customHeight="1" x14ac:dyDescent="0.2">
      <c r="A47" s="65" t="s">
        <v>69</v>
      </c>
      <c r="B47" s="65"/>
      <c r="C47" s="65"/>
      <c r="D47" s="65"/>
      <c r="E47" s="65"/>
      <c r="H47" s="65" t="s">
        <v>40</v>
      </c>
      <c r="I47" s="65"/>
      <c r="J47" s="65"/>
    </row>
  </sheetData>
  <mergeCells count="43">
    <mergeCell ref="H28:J28"/>
    <mergeCell ref="H29:J29"/>
    <mergeCell ref="H30:J30"/>
    <mergeCell ref="H31:J31"/>
    <mergeCell ref="B30:E30"/>
    <mergeCell ref="B31:E31"/>
    <mergeCell ref="B28:E28"/>
    <mergeCell ref="B29:E29"/>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8:C8"/>
    <mergeCell ref="A9:J9"/>
    <mergeCell ref="A15:E15"/>
    <mergeCell ref="G15:J15"/>
    <mergeCell ref="B17:E17"/>
    <mergeCell ref="H17:J17"/>
  </mergeCells>
  <phoneticPr fontId="5"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34"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4"/>
      <c r="B8" s="64"/>
      <c r="C8" s="64"/>
      <c r="D8" s="2"/>
    </row>
    <row r="9" spans="1:10" ht="21" x14ac:dyDescent="0.2">
      <c r="A9" s="108" t="s">
        <v>43</v>
      </c>
      <c r="B9" s="108"/>
      <c r="C9" s="108"/>
      <c r="D9" s="108"/>
      <c r="E9" s="108"/>
      <c r="F9" s="108"/>
      <c r="G9" s="108"/>
      <c r="H9" s="108"/>
      <c r="I9" s="108"/>
      <c r="J9" s="108"/>
    </row>
    <row r="10" spans="1:10" ht="21" x14ac:dyDescent="0.2">
      <c r="A10" s="3"/>
      <c r="B10" s="3"/>
      <c r="C10" s="3"/>
      <c r="D10" s="3"/>
      <c r="E10" s="3"/>
      <c r="F10" s="3"/>
      <c r="G10" s="3"/>
      <c r="H10" s="3"/>
      <c r="I10" s="3"/>
      <c r="J10" s="3"/>
    </row>
    <row r="11" spans="1:10" ht="23" customHeight="1" x14ac:dyDescent="0.2">
      <c r="A11" s="15" t="s">
        <v>4</v>
      </c>
      <c r="B11" s="18">
        <f>'Commerical Invoice'!B11</f>
        <v>46080</v>
      </c>
    </row>
    <row r="12" spans="1:10" x14ac:dyDescent="0.2">
      <c r="B12" s="1"/>
    </row>
    <row r="13" spans="1:10" ht="15" customHeight="1" x14ac:dyDescent="0.2">
      <c r="A13" s="131" t="s">
        <v>44</v>
      </c>
      <c r="B13" s="131"/>
      <c r="C13" s="131"/>
      <c r="D13" s="131"/>
      <c r="E13" s="131"/>
      <c r="F13" s="131"/>
      <c r="G13" s="134"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H13" s="134"/>
      <c r="I13" s="134"/>
      <c r="J13" s="134"/>
    </row>
    <row r="14" spans="1:10" ht="8" customHeight="1" x14ac:dyDescent="0.2">
      <c r="G14" s="134"/>
      <c r="H14" s="134"/>
      <c r="I14" s="134"/>
      <c r="J14" s="134"/>
    </row>
    <row r="15" spans="1:10" ht="77" customHeight="1" x14ac:dyDescent="0.2">
      <c r="A15" s="133" t="s">
        <v>45</v>
      </c>
      <c r="B15" s="133"/>
      <c r="C15" s="133"/>
      <c r="D15" s="133"/>
      <c r="E15" s="133"/>
      <c r="F15" s="133"/>
      <c r="G15" s="134"/>
      <c r="H15" s="134"/>
      <c r="I15" s="134"/>
      <c r="J15" s="134"/>
    </row>
    <row r="16" spans="1:10" ht="36" customHeight="1" x14ac:dyDescent="0.2">
      <c r="A16" s="133" t="s">
        <v>46</v>
      </c>
      <c r="B16" s="133"/>
      <c r="C16" s="133"/>
      <c r="D16" s="133"/>
      <c r="E16" s="133"/>
      <c r="F16" s="133"/>
      <c r="G16" s="133"/>
      <c r="H16" s="133"/>
      <c r="I16" s="133"/>
      <c r="J16" s="133"/>
    </row>
    <row r="18" spans="1:10" x14ac:dyDescent="0.2">
      <c r="A18" s="6"/>
      <c r="B18" s="7"/>
      <c r="C18" s="7"/>
      <c r="D18" s="7"/>
      <c r="E18" s="8"/>
      <c r="G18" s="6"/>
      <c r="H18" s="7"/>
      <c r="I18" s="7"/>
      <c r="J18" s="8"/>
    </row>
    <row r="19" spans="1:10" x14ac:dyDescent="0.2">
      <c r="A19" s="101" t="s">
        <v>47</v>
      </c>
      <c r="B19" s="102"/>
      <c r="C19" s="102"/>
      <c r="D19" s="102"/>
      <c r="E19" s="103"/>
      <c r="G19" s="101" t="s">
        <v>6</v>
      </c>
      <c r="H19" s="102"/>
      <c r="I19" s="102"/>
      <c r="J19" s="103"/>
    </row>
    <row r="20" spans="1:10" x14ac:dyDescent="0.2">
      <c r="A20" s="14"/>
      <c r="E20" s="13"/>
      <c r="G20" s="14"/>
      <c r="J20" s="13"/>
    </row>
    <row r="21" spans="1:10" ht="38" customHeight="1" x14ac:dyDescent="0.2">
      <c r="A21" s="19" t="s">
        <v>48</v>
      </c>
      <c r="B21" s="93" t="str">
        <f>'Commerical Invoice'!B17:E17</f>
        <v>Asociación Convención Bautista de Cuba Occidental</v>
      </c>
      <c r="C21" s="93"/>
      <c r="D21" s="93"/>
      <c r="E21" s="94"/>
      <c r="F21" s="31"/>
      <c r="G21" s="19" t="s">
        <v>48</v>
      </c>
      <c r="H21" s="129" t="str">
        <f>'Commerical Invoice'!H17:J17</f>
        <v>Asociación Convención Bautista de Cuba Occidental</v>
      </c>
      <c r="I21" s="129"/>
      <c r="J21" s="130"/>
    </row>
    <row r="22" spans="1:10" x14ac:dyDescent="0.2">
      <c r="A22" s="107" t="s">
        <v>49</v>
      </c>
      <c r="B22" s="127" t="str">
        <f>'Commerical Invoice'!B18</f>
        <v>Zulueta N #502, Esq. Dragones Habana
LA HABANA VIEJA, LA HABANA, CUBA 10200</v>
      </c>
      <c r="C22" s="127"/>
      <c r="D22" s="127"/>
      <c r="E22" s="128"/>
      <c r="F22" s="31"/>
      <c r="G22" s="107" t="s">
        <v>49</v>
      </c>
      <c r="H22" s="127" t="str">
        <f>'Commerical Invoice'!H18</f>
        <v>Zulueta N #502, Esq. Dragones Habana
LA HABANA VIEJA, LA HABANA, CUBA 10200</v>
      </c>
      <c r="I22" s="127"/>
      <c r="J22" s="128"/>
    </row>
    <row r="23" spans="1:10" ht="25" customHeight="1" x14ac:dyDescent="0.2">
      <c r="A23" s="107"/>
      <c r="B23" s="127"/>
      <c r="C23" s="127"/>
      <c r="D23" s="127"/>
      <c r="E23" s="128"/>
      <c r="F23" s="31"/>
      <c r="G23" s="107"/>
      <c r="H23" s="127"/>
      <c r="I23" s="127"/>
      <c r="J23" s="128"/>
    </row>
    <row r="24" spans="1:10" ht="18" customHeight="1" x14ac:dyDescent="0.2">
      <c r="A24" s="19" t="s">
        <v>50</v>
      </c>
      <c r="B24" s="129" t="str">
        <f>'Commerical Invoice'!B20:E20</f>
        <v>Victor Samuel Gonzalez-Grillo</v>
      </c>
      <c r="C24" s="129"/>
      <c r="D24" s="129"/>
      <c r="E24" s="130"/>
      <c r="F24" s="31"/>
      <c r="G24" s="19" t="s">
        <v>50</v>
      </c>
      <c r="H24" s="129" t="str">
        <f>'Commerical Invoice'!H20:J20</f>
        <v>Victor Samuel Gonzalez-Grillo</v>
      </c>
      <c r="I24" s="129"/>
      <c r="J24" s="130"/>
    </row>
    <row r="25" spans="1:10" ht="19" customHeight="1" x14ac:dyDescent="0.2">
      <c r="A25" s="19" t="s">
        <v>51</v>
      </c>
      <c r="B25" s="129" t="str">
        <f>'Commerical Invoice'!B21:E21</f>
        <v>Veydilo@gmail.com</v>
      </c>
      <c r="C25" s="129"/>
      <c r="D25" s="129"/>
      <c r="E25" s="130"/>
      <c r="F25" s="31"/>
      <c r="G25" s="19" t="s">
        <v>51</v>
      </c>
      <c r="H25" s="129" t="str">
        <f>'Commerical Invoice'!H21:J21</f>
        <v>Veydilo@gmail.com</v>
      </c>
      <c r="I25" s="129"/>
      <c r="J25" s="130"/>
    </row>
    <row r="26" spans="1:10" ht="19" customHeight="1" x14ac:dyDescent="0.2">
      <c r="A26" s="19" t="s">
        <v>52</v>
      </c>
      <c r="B26" s="127">
        <f>'Commerical Invoice'!B22:E22</f>
        <v>5352959347</v>
      </c>
      <c r="C26" s="127"/>
      <c r="D26" s="127"/>
      <c r="E26" s="128"/>
      <c r="F26" s="31"/>
      <c r="G26" s="19" t="s">
        <v>52</v>
      </c>
      <c r="H26" s="127">
        <f>'Commerical Invoice'!H22:J22</f>
        <v>5352959347</v>
      </c>
      <c r="I26" s="127"/>
      <c r="J26" s="128"/>
    </row>
    <row r="27" spans="1:10" ht="17" customHeight="1" x14ac:dyDescent="0.2">
      <c r="A27" s="19" t="s">
        <v>14</v>
      </c>
      <c r="B27" s="129" t="str">
        <f>'Commerical Invoice'!B23:E23</f>
        <v>N/A</v>
      </c>
      <c r="C27" s="129"/>
      <c r="D27" s="129"/>
      <c r="E27" s="130"/>
      <c r="F27" s="31"/>
      <c r="G27" s="19"/>
      <c r="H27" s="129"/>
      <c r="I27" s="129"/>
      <c r="J27" s="130"/>
    </row>
    <row r="28" spans="1:10" x14ac:dyDescent="0.2">
      <c r="A28" s="10"/>
      <c r="B28" s="11"/>
      <c r="C28" s="11"/>
      <c r="D28" s="11"/>
      <c r="E28" s="12"/>
      <c r="G28" s="10"/>
      <c r="H28" s="11"/>
      <c r="I28" s="11"/>
      <c r="J28" s="12"/>
    </row>
    <row r="30" spans="1:10" x14ac:dyDescent="0.2">
      <c r="A30" s="133" t="s">
        <v>53</v>
      </c>
      <c r="B30" s="133"/>
      <c r="C30" s="133"/>
      <c r="D30" s="133"/>
      <c r="E30" s="133"/>
      <c r="F30" s="133"/>
      <c r="G30" s="133"/>
      <c r="H30" s="133"/>
      <c r="I30" s="133"/>
      <c r="J30" s="133"/>
    </row>
    <row r="31" spans="1:10" x14ac:dyDescent="0.2">
      <c r="A31" s="133"/>
      <c r="B31" s="133"/>
      <c r="C31" s="133"/>
      <c r="D31" s="133"/>
      <c r="E31" s="133"/>
      <c r="F31" s="133"/>
      <c r="G31" s="133"/>
      <c r="H31" s="133"/>
      <c r="I31" s="133"/>
      <c r="J31" s="133"/>
    </row>
    <row r="32" spans="1:10" x14ac:dyDescent="0.2">
      <c r="A32" s="133"/>
      <c r="B32" s="133"/>
      <c r="C32" s="133"/>
      <c r="D32" s="133"/>
      <c r="E32" s="133"/>
      <c r="F32" s="133"/>
      <c r="G32" s="133"/>
      <c r="H32" s="133"/>
      <c r="I32" s="133"/>
      <c r="J32" s="133"/>
    </row>
    <row r="33" spans="1:10" x14ac:dyDescent="0.2">
      <c r="A33" s="133"/>
      <c r="B33" s="133"/>
      <c r="C33" s="133"/>
      <c r="D33" s="133"/>
      <c r="E33" s="133"/>
      <c r="F33" s="133"/>
      <c r="G33" s="133"/>
      <c r="H33" s="133"/>
      <c r="I33" s="133"/>
      <c r="J33" s="133"/>
    </row>
    <row r="34" spans="1:10" x14ac:dyDescent="0.2">
      <c r="A34" s="133"/>
      <c r="B34" s="133"/>
      <c r="C34" s="133"/>
      <c r="D34" s="133"/>
      <c r="E34" s="133"/>
      <c r="F34" s="133"/>
      <c r="G34" s="133"/>
      <c r="H34" s="133"/>
      <c r="I34" s="133"/>
      <c r="J34" s="133"/>
    </row>
    <row r="35" spans="1:10" ht="10" customHeight="1" x14ac:dyDescent="0.2"/>
    <row r="36" spans="1:10" x14ac:dyDescent="0.2">
      <c r="A36" s="135" t="s">
        <v>54</v>
      </c>
      <c r="B36" s="133"/>
      <c r="C36" s="133"/>
      <c r="D36" s="133"/>
      <c r="E36" s="133"/>
      <c r="F36" s="133"/>
      <c r="G36" s="133"/>
      <c r="H36" s="133"/>
      <c r="I36" s="133"/>
      <c r="J36" s="133"/>
    </row>
    <row r="37" spans="1:10" x14ac:dyDescent="0.2">
      <c r="A37" s="133"/>
      <c r="B37" s="133"/>
      <c r="C37" s="133"/>
      <c r="D37" s="133"/>
      <c r="E37" s="133"/>
      <c r="F37" s="133"/>
      <c r="G37" s="133"/>
      <c r="H37" s="133"/>
      <c r="I37" s="133"/>
      <c r="J37" s="133"/>
    </row>
    <row r="38" spans="1:10" x14ac:dyDescent="0.2">
      <c r="A38" s="133"/>
      <c r="B38" s="133"/>
      <c r="C38" s="133"/>
      <c r="D38" s="133"/>
      <c r="E38" s="133"/>
      <c r="F38" s="133"/>
      <c r="G38" s="133"/>
      <c r="H38" s="133"/>
      <c r="I38" s="133"/>
      <c r="J38" s="133"/>
    </row>
    <row r="39" spans="1:10" ht="10" customHeight="1" x14ac:dyDescent="0.2"/>
    <row r="40" spans="1:10" x14ac:dyDescent="0.2">
      <c r="A40" s="133" t="s">
        <v>55</v>
      </c>
      <c r="B40" s="133"/>
      <c r="C40" s="133"/>
      <c r="D40" s="133"/>
      <c r="E40" s="133"/>
      <c r="F40" s="133"/>
      <c r="G40" s="133"/>
      <c r="H40" s="133"/>
      <c r="I40" s="133"/>
      <c r="J40" s="133"/>
    </row>
    <row r="41" spans="1:10" x14ac:dyDescent="0.2">
      <c r="A41" s="133"/>
      <c r="B41" s="133"/>
      <c r="C41" s="133"/>
      <c r="D41" s="133"/>
      <c r="E41" s="133"/>
      <c r="F41" s="133"/>
      <c r="G41" s="133"/>
      <c r="H41" s="133"/>
      <c r="I41" s="133"/>
      <c r="J41" s="133"/>
    </row>
    <row r="42" spans="1:10" x14ac:dyDescent="0.2">
      <c r="A42" s="133"/>
      <c r="B42" s="133"/>
      <c r="C42" s="133"/>
      <c r="D42" s="133"/>
      <c r="E42" s="133"/>
      <c r="F42" s="133"/>
      <c r="G42" s="133"/>
      <c r="H42" s="133"/>
      <c r="I42" s="133"/>
      <c r="J42" s="133"/>
    </row>
    <row r="44" spans="1:10" x14ac:dyDescent="0.2">
      <c r="A44" t="s">
        <v>56</v>
      </c>
    </row>
    <row r="45" spans="1:10" ht="28" customHeight="1" x14ac:dyDescent="0.2"/>
    <row r="48" spans="1:10" ht="6" customHeight="1" x14ac:dyDescent="0.2">
      <c r="A48" s="45"/>
      <c r="B48" s="45"/>
    </row>
    <row r="49" spans="1:10" x14ac:dyDescent="0.2">
      <c r="A49" s="131" t="s">
        <v>69</v>
      </c>
      <c r="B49" s="132"/>
      <c r="C49" s="132"/>
    </row>
    <row r="51" spans="1:10" ht="29" customHeight="1" x14ac:dyDescent="0.2">
      <c r="A51" s="124" t="s">
        <v>16</v>
      </c>
      <c r="B51" s="125"/>
      <c r="C51" s="125"/>
      <c r="D51" s="125"/>
      <c r="E51" s="126"/>
      <c r="G51" s="124" t="s">
        <v>17</v>
      </c>
      <c r="H51" s="125"/>
      <c r="I51" s="125"/>
      <c r="J51" s="126"/>
    </row>
    <row r="52" spans="1:10" ht="29" customHeight="1" x14ac:dyDescent="0.2">
      <c r="A52" s="40" t="s">
        <v>18</v>
      </c>
      <c r="B52" s="122" t="str">
        <f>'Commerical Invoice'!B28:E28</f>
        <v>S25055</v>
      </c>
      <c r="C52" s="122"/>
      <c r="D52" s="122"/>
      <c r="E52" s="123"/>
      <c r="G52" s="37" t="s">
        <v>19</v>
      </c>
      <c r="H52" s="120" t="str">
        <f>'Commerical Invoice'!H28:J28</f>
        <v>CMA CGM HOMERE</v>
      </c>
      <c r="I52" s="120"/>
      <c r="J52" s="121"/>
    </row>
    <row r="53" spans="1:10" ht="29" customHeight="1" x14ac:dyDescent="0.2">
      <c r="A53" s="36" t="s">
        <v>20</v>
      </c>
      <c r="B53" s="91" t="str">
        <f>'Commerical Invoice'!B29:E29</f>
        <v>000268</v>
      </c>
      <c r="C53" s="91"/>
      <c r="D53" s="91"/>
      <c r="E53" s="92"/>
      <c r="G53" s="36" t="s">
        <v>21</v>
      </c>
      <c r="H53" s="86" t="str">
        <f>'Commerical Invoice'!H29:J29</f>
        <v>0UAMNS1MA</v>
      </c>
      <c r="I53" s="86"/>
      <c r="J53" s="87"/>
    </row>
    <row r="54" spans="1:10" ht="29" customHeight="1" x14ac:dyDescent="0.2">
      <c r="A54" s="36" t="s">
        <v>22</v>
      </c>
      <c r="B54" s="91" t="str">
        <f>'Commerical Invoice'!B30:E30</f>
        <v>NAM8334038</v>
      </c>
      <c r="C54" s="91"/>
      <c r="D54" s="91"/>
      <c r="E54" s="92"/>
      <c r="G54" s="36" t="s">
        <v>23</v>
      </c>
      <c r="H54" s="86" t="str">
        <f>'Commerical Invoice'!H30:J30</f>
        <v>New York</v>
      </c>
      <c r="I54" s="86"/>
      <c r="J54" s="87"/>
    </row>
    <row r="55" spans="1:10" ht="29" customHeight="1" x14ac:dyDescent="0.2">
      <c r="A55" s="36" t="s">
        <v>24</v>
      </c>
      <c r="B55" s="91" t="str">
        <f>'Commerical Invoice'!B31:E31</f>
        <v>NOEEI 30.37 (h)</v>
      </c>
      <c r="C55" s="91"/>
      <c r="D55" s="91"/>
      <c r="E55" s="92"/>
      <c r="G55" s="36" t="s">
        <v>26</v>
      </c>
      <c r="H55" s="86" t="str">
        <f>'Commerical Invoice'!H31:J31</f>
        <v>MARIEL</v>
      </c>
      <c r="I55" s="86"/>
      <c r="J55" s="87"/>
    </row>
    <row r="56" spans="1:10" ht="27" customHeight="1" x14ac:dyDescent="0.2">
      <c r="A56" s="36" t="s">
        <v>27</v>
      </c>
      <c r="B56" s="86" t="str">
        <f>'Commerical Invoice'!B32:C32</f>
        <v>No se requiere licencia</v>
      </c>
      <c r="C56" s="86"/>
      <c r="D56" s="38"/>
      <c r="E56" s="39"/>
      <c r="G56" s="82" t="s">
        <v>29</v>
      </c>
      <c r="H56" s="83"/>
      <c r="I56" s="83"/>
      <c r="J56" s="84"/>
    </row>
    <row r="57" spans="1:10" x14ac:dyDescent="0.2">
      <c r="A57" s="17"/>
      <c r="B57" s="17"/>
      <c r="C57" s="17"/>
      <c r="D57" s="17"/>
      <c r="E57" s="17"/>
      <c r="G57" s="17"/>
      <c r="H57" s="17"/>
      <c r="I57" s="17"/>
      <c r="J57" s="17"/>
    </row>
  </sheetData>
  <mergeCells count="38">
    <mergeCell ref="B56:C56"/>
    <mergeCell ref="G56:J56"/>
    <mergeCell ref="H55:J55"/>
    <mergeCell ref="B54:E54"/>
    <mergeCell ref="B55:E55"/>
    <mergeCell ref="A40:J42"/>
    <mergeCell ref="H52:J52"/>
    <mergeCell ref="B52:E52"/>
    <mergeCell ref="H53:J53"/>
    <mergeCell ref="H54:J54"/>
    <mergeCell ref="B53:E53"/>
    <mergeCell ref="H24:J24"/>
    <mergeCell ref="H25:J25"/>
    <mergeCell ref="H26:J26"/>
    <mergeCell ref="A30:J34"/>
    <mergeCell ref="A36:J38"/>
    <mergeCell ref="A15:F15"/>
    <mergeCell ref="A16:J16"/>
    <mergeCell ref="A8:C8"/>
    <mergeCell ref="A9:J9"/>
    <mergeCell ref="A13:F13"/>
    <mergeCell ref="G13:J15"/>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s>
  <phoneticPr fontId="5"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view="pageLayout" topLeftCell="A5" zoomScaleNormal="100" workbookViewId="0">
      <selection activeCell="B11" sqref="B11:C11"/>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4"/>
      <c r="B8" s="64"/>
      <c r="C8" s="64"/>
      <c r="D8" s="2"/>
    </row>
    <row r="9" spans="1:11" ht="21" x14ac:dyDescent="0.2">
      <c r="A9" s="108" t="s">
        <v>57</v>
      </c>
      <c r="B9" s="108"/>
      <c r="C9" s="108"/>
      <c r="D9" s="108"/>
      <c r="E9" s="108"/>
      <c r="F9" s="108"/>
      <c r="G9" s="108"/>
      <c r="H9" s="108"/>
      <c r="I9" s="108"/>
      <c r="J9" s="108"/>
    </row>
    <row r="10" spans="1:11" ht="21" x14ac:dyDescent="0.2">
      <c r="A10" s="3"/>
      <c r="B10" s="3"/>
      <c r="C10" s="3"/>
      <c r="D10" s="3"/>
      <c r="E10" s="3"/>
      <c r="F10" s="3"/>
      <c r="G10" s="3"/>
      <c r="H10" s="3"/>
      <c r="I10" s="3"/>
      <c r="J10" s="3"/>
    </row>
    <row r="11" spans="1:11" ht="23" customHeight="1" x14ac:dyDescent="0.2">
      <c r="A11" s="15" t="s">
        <v>4</v>
      </c>
      <c r="B11" s="142">
        <f>'Commerical Invoice'!B11</f>
        <v>46080</v>
      </c>
      <c r="C11" s="142"/>
    </row>
    <row r="12" spans="1:11" x14ac:dyDescent="0.2">
      <c r="B12" s="1"/>
    </row>
    <row r="13" spans="1:11" ht="17" x14ac:dyDescent="0.2">
      <c r="A13" s="25" t="s">
        <v>18</v>
      </c>
      <c r="B13" s="141" t="str">
        <f>'Commerical Invoice'!B28:E28</f>
        <v>S25055</v>
      </c>
      <c r="C13" s="141"/>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101" t="s">
        <v>5</v>
      </c>
      <c r="B17" s="102"/>
      <c r="C17" s="102"/>
      <c r="D17" s="102"/>
      <c r="E17" s="103"/>
      <c r="G17" s="101" t="s">
        <v>6</v>
      </c>
      <c r="H17" s="102"/>
      <c r="I17" s="102"/>
      <c r="J17" s="103"/>
    </row>
    <row r="18" spans="1:10" x14ac:dyDescent="0.2">
      <c r="A18" s="14"/>
      <c r="E18" s="13"/>
      <c r="G18" s="14"/>
      <c r="J18" s="13"/>
    </row>
    <row r="19" spans="1:10" ht="40" customHeight="1" x14ac:dyDescent="0.2">
      <c r="A19" s="19" t="s">
        <v>7</v>
      </c>
      <c r="B19" s="139" t="str">
        <f>'Commerical Invoice'!B17:E17</f>
        <v>Asociación Convención Bautista de Cuba Occidental</v>
      </c>
      <c r="C19" s="139"/>
      <c r="D19" s="139"/>
      <c r="E19" s="140"/>
      <c r="F19" s="31"/>
      <c r="G19" s="19" t="s">
        <v>7</v>
      </c>
      <c r="H19" s="139" t="str">
        <f>'Commerical Invoice'!H17:J17</f>
        <v>Asociación Convención Bautista de Cuba Occidental</v>
      </c>
      <c r="I19" s="139"/>
      <c r="J19" s="140"/>
    </row>
    <row r="20" spans="1:10" ht="19" customHeight="1" x14ac:dyDescent="0.2">
      <c r="A20" s="107" t="s">
        <v>8</v>
      </c>
      <c r="B20" s="139" t="str">
        <f>'Commerical Invoice'!B18</f>
        <v>Zulueta N #502, Esq. Dragones Habana
LA HABANA VIEJA, LA HABANA, CUBA 10200</v>
      </c>
      <c r="C20" s="139"/>
      <c r="D20" s="139"/>
      <c r="E20" s="140"/>
      <c r="F20" s="31"/>
      <c r="G20" s="107" t="s">
        <v>8</v>
      </c>
      <c r="H20" s="139" t="str">
        <f>'Commerical Invoice'!H18</f>
        <v>Zulueta N #502, Esq. Dragones Habana
LA HABANA VIEJA, LA HABANA, CUBA 10200</v>
      </c>
      <c r="I20" s="139"/>
      <c r="J20" s="140"/>
    </row>
    <row r="21" spans="1:10" ht="27" customHeight="1" x14ac:dyDescent="0.2">
      <c r="A21" s="107"/>
      <c r="B21" s="139"/>
      <c r="C21" s="139"/>
      <c r="D21" s="139"/>
      <c r="E21" s="140"/>
      <c r="F21" s="31"/>
      <c r="G21" s="107"/>
      <c r="H21" s="139"/>
      <c r="I21" s="139"/>
      <c r="J21" s="140"/>
    </row>
    <row r="22" spans="1:10" ht="16" customHeight="1" x14ac:dyDescent="0.2">
      <c r="A22" s="19" t="s">
        <v>9</v>
      </c>
      <c r="B22" s="81" t="str">
        <f>'Commerical Invoice'!B20:E20</f>
        <v>Victor Samuel Gonzalez-Grillo</v>
      </c>
      <c r="C22" s="81"/>
      <c r="D22" s="81"/>
      <c r="E22" s="85"/>
      <c r="F22" s="31"/>
      <c r="G22" s="19" t="s">
        <v>9</v>
      </c>
      <c r="H22" s="139" t="str">
        <f>'Commerical Invoice'!H20:J20</f>
        <v>Victor Samuel Gonzalez-Grillo</v>
      </c>
      <c r="I22" s="139"/>
      <c r="J22" s="140"/>
    </row>
    <row r="23" spans="1:10" ht="16" customHeight="1" x14ac:dyDescent="0.2">
      <c r="A23" s="19" t="s">
        <v>11</v>
      </c>
      <c r="B23" s="88" t="str">
        <f>'Commerical Invoice'!B21:E21</f>
        <v>Veydilo@gmail.com</v>
      </c>
      <c r="C23" s="136"/>
      <c r="D23" s="136"/>
      <c r="E23" s="137"/>
      <c r="F23" s="31"/>
      <c r="G23" s="19" t="s">
        <v>11</v>
      </c>
      <c r="H23" s="138" t="str">
        <f>'Commerical Invoice'!H21:J21</f>
        <v>Veydilo@gmail.com</v>
      </c>
      <c r="I23" s="139"/>
      <c r="J23" s="140"/>
    </row>
    <row r="24" spans="1:10" ht="16" customHeight="1" x14ac:dyDescent="0.2">
      <c r="A24" s="19" t="s">
        <v>13</v>
      </c>
      <c r="B24" s="79">
        <f>'Commerical Invoice'!B22:E22</f>
        <v>5352959347</v>
      </c>
      <c r="C24" s="79"/>
      <c r="D24" s="79"/>
      <c r="E24" s="80"/>
      <c r="F24" s="31"/>
      <c r="G24" s="19" t="s">
        <v>13</v>
      </c>
      <c r="H24" s="143">
        <f>'Commerical Invoice'!H22:J22</f>
        <v>5352959347</v>
      </c>
      <c r="I24" s="143"/>
      <c r="J24" s="144"/>
    </row>
    <row r="25" spans="1:10" ht="16" customHeight="1" x14ac:dyDescent="0.2">
      <c r="A25" s="19" t="s">
        <v>14</v>
      </c>
      <c r="B25" s="81" t="str">
        <f>'Commerical Invoice'!B23:E23</f>
        <v>N/A</v>
      </c>
      <c r="C25" s="81"/>
      <c r="D25" s="81"/>
      <c r="E25" s="85"/>
      <c r="F25" s="31"/>
      <c r="G25" s="19"/>
      <c r="H25" s="139"/>
      <c r="I25" s="139"/>
      <c r="J25" s="140"/>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46" t="str">
        <f>B19</f>
        <v>Asociación Convención Bautista de Cuba Occidental</v>
      </c>
      <c r="B28" s="146"/>
      <c r="C28" s="146"/>
      <c r="D28" s="146"/>
      <c r="E28" s="146"/>
      <c r="F28" s="146"/>
      <c r="G28" s="21"/>
      <c r="H28" s="21"/>
      <c r="I28" s="21"/>
      <c r="J28" s="21"/>
    </row>
    <row r="29" spans="1:10" ht="21" customHeight="1" x14ac:dyDescent="0.2">
      <c r="A29" s="21"/>
      <c r="B29" s="21"/>
      <c r="C29" s="21"/>
      <c r="D29" s="147"/>
      <c r="E29" s="147"/>
      <c r="F29" s="147"/>
      <c r="G29" s="147"/>
      <c r="H29" s="147"/>
      <c r="I29" s="147"/>
      <c r="J29" s="147"/>
    </row>
    <row r="30" spans="1:10" ht="66" customHeight="1" x14ac:dyDescent="0.2">
      <c r="A30" s="145" t="s">
        <v>58</v>
      </c>
      <c r="B30" s="145"/>
      <c r="C30" s="145"/>
      <c r="D30" s="149"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E30" s="149"/>
      <c r="F30" s="149"/>
      <c r="G30" s="149"/>
      <c r="H30" s="149"/>
      <c r="I30" s="149"/>
      <c r="J30" s="149"/>
    </row>
    <row r="31" spans="1:10" x14ac:dyDescent="0.2">
      <c r="A31" s="42"/>
      <c r="B31" s="42"/>
      <c r="C31" s="42"/>
      <c r="D31" s="42"/>
      <c r="E31" s="42"/>
      <c r="F31" s="42"/>
      <c r="G31" s="42"/>
      <c r="H31" s="42"/>
      <c r="I31" s="42"/>
      <c r="J31" s="42"/>
    </row>
    <row r="32" spans="1:10" ht="17" customHeight="1" x14ac:dyDescent="0.2">
      <c r="A32" s="145" t="s">
        <v>59</v>
      </c>
      <c r="B32" s="145"/>
      <c r="C32" s="44" t="str">
        <f>'Commerical Invoice'!A36</f>
        <v>ECMU5404804</v>
      </c>
      <c r="D32" s="41" t="s">
        <v>60</v>
      </c>
      <c r="E32" s="141" t="str">
        <f>'Commerical Invoice'!C36</f>
        <v>0728304</v>
      </c>
      <c r="F32" s="141"/>
      <c r="G32" s="42"/>
      <c r="H32" s="42"/>
      <c r="I32" s="42"/>
      <c r="J32" s="42"/>
    </row>
    <row r="33" spans="1:10" x14ac:dyDescent="0.2">
      <c r="A33" s="42"/>
      <c r="B33" s="42"/>
      <c r="C33" s="42"/>
      <c r="D33" s="42"/>
      <c r="E33" s="42"/>
      <c r="F33" s="42"/>
      <c r="G33" s="42"/>
      <c r="H33" s="42"/>
      <c r="I33" s="42"/>
      <c r="J33" s="42"/>
    </row>
    <row r="34" spans="1:10" ht="15" customHeight="1" x14ac:dyDescent="0.2">
      <c r="A34" s="145" t="s">
        <v>61</v>
      </c>
      <c r="B34" s="145"/>
      <c r="C34" s="145"/>
      <c r="D34" s="145"/>
      <c r="E34" s="145"/>
      <c r="F34" s="145"/>
      <c r="G34" s="145"/>
      <c r="H34" s="145"/>
      <c r="I34" s="145"/>
      <c r="J34" s="145"/>
    </row>
    <row r="35" spans="1:10" x14ac:dyDescent="0.2">
      <c r="A35" s="145"/>
      <c r="B35" s="145"/>
      <c r="C35" s="145"/>
      <c r="D35" s="145"/>
      <c r="E35" s="145"/>
      <c r="F35" s="145"/>
      <c r="G35" s="145"/>
      <c r="H35" s="145"/>
      <c r="I35" s="145"/>
      <c r="J35" s="145"/>
    </row>
    <row r="36" spans="1:10" x14ac:dyDescent="0.2">
      <c r="A36" s="145"/>
      <c r="B36" s="145"/>
      <c r="C36" s="145"/>
      <c r="D36" s="145"/>
      <c r="E36" s="145"/>
      <c r="F36" s="145"/>
      <c r="G36" s="145"/>
      <c r="H36" s="145"/>
      <c r="I36" s="145"/>
      <c r="J36" s="145"/>
    </row>
    <row r="37" spans="1:10" x14ac:dyDescent="0.2">
      <c r="A37" s="42"/>
      <c r="B37" s="42"/>
      <c r="C37" s="42"/>
      <c r="D37" s="42"/>
      <c r="E37" s="42"/>
      <c r="F37" s="42"/>
      <c r="G37" s="42"/>
      <c r="H37" s="42"/>
      <c r="I37" s="42"/>
      <c r="J37" s="42"/>
    </row>
    <row r="38" spans="1:10" ht="15" customHeight="1" x14ac:dyDescent="0.2">
      <c r="A38" s="145" t="s">
        <v>62</v>
      </c>
      <c r="B38" s="145"/>
      <c r="C38" s="145"/>
      <c r="D38" s="145"/>
      <c r="E38" s="145"/>
      <c r="F38" s="145"/>
      <c r="G38" s="145"/>
      <c r="H38" s="145"/>
      <c r="I38" s="145"/>
      <c r="J38" s="145"/>
    </row>
    <row r="39" spans="1:10" x14ac:dyDescent="0.2">
      <c r="A39" s="145"/>
      <c r="B39" s="145"/>
      <c r="C39" s="145"/>
      <c r="D39" s="145"/>
      <c r="E39" s="145"/>
      <c r="F39" s="145"/>
      <c r="G39" s="145"/>
      <c r="H39" s="145"/>
      <c r="I39" s="145"/>
      <c r="J39" s="145"/>
    </row>
    <row r="40" spans="1:10" x14ac:dyDescent="0.2">
      <c r="A40" s="42"/>
      <c r="B40" s="42"/>
      <c r="C40" s="42"/>
      <c r="D40" s="42"/>
      <c r="E40" s="42"/>
      <c r="F40" s="42"/>
      <c r="G40" s="42"/>
      <c r="H40" s="42"/>
      <c r="I40" s="42"/>
      <c r="J40" s="42"/>
    </row>
    <row r="41" spans="1:10" ht="35" customHeight="1" x14ac:dyDescent="0.2">
      <c r="A41" s="145" t="s">
        <v>63</v>
      </c>
      <c r="B41" s="145"/>
      <c r="C41" s="145"/>
      <c r="D41" s="145"/>
      <c r="E41" s="145"/>
      <c r="F41" s="145"/>
      <c r="G41" s="145"/>
      <c r="H41" s="145"/>
      <c r="I41" s="145"/>
      <c r="J41" s="145"/>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48" t="s">
        <v>69</v>
      </c>
      <c r="B49" s="146"/>
      <c r="C49" s="146"/>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A49:C49"/>
    <mergeCell ref="A30:C30"/>
    <mergeCell ref="D30:J30"/>
    <mergeCell ref="A32:B32"/>
    <mergeCell ref="E32:F32"/>
    <mergeCell ref="A34:J36"/>
    <mergeCell ref="A38:J39"/>
    <mergeCell ref="B24:E24"/>
    <mergeCell ref="H24:J24"/>
    <mergeCell ref="B25:E25"/>
    <mergeCell ref="H25:J25"/>
    <mergeCell ref="A41:J41"/>
    <mergeCell ref="A28:F28"/>
    <mergeCell ref="D29:J29"/>
    <mergeCell ref="B19:E19"/>
    <mergeCell ref="H19:J19"/>
    <mergeCell ref="A8:C8"/>
    <mergeCell ref="A9:J9"/>
    <mergeCell ref="B13:C13"/>
    <mergeCell ref="A17:E17"/>
    <mergeCell ref="G17:J17"/>
    <mergeCell ref="B11:C11"/>
    <mergeCell ref="B23:E23"/>
    <mergeCell ref="H23:J23"/>
    <mergeCell ref="A20:A21"/>
    <mergeCell ref="B20:E21"/>
    <mergeCell ref="G20:G21"/>
    <mergeCell ref="H20:J21"/>
    <mergeCell ref="B22:E22"/>
    <mergeCell ref="H22:J22"/>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02D586DB-53FE-4544-A291-BC0ACD4628A5}">
  <ds:schemaRefs>
    <ds:schemaRef ds:uri="http://schemas.microsoft.com/sharepoint/v3/contenttype/forms"/>
  </ds:schemaRefs>
</ds:datastoreItem>
</file>

<file path=customXml/itemProps2.xml><?xml version="1.0" encoding="utf-8"?>
<ds:datastoreItem xmlns:ds="http://schemas.openxmlformats.org/officeDocument/2006/customXml" ds:itemID="{87349001-D5D1-4135-A218-EE7DC1BAA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66D986-2543-47F9-9C68-328F54A9EA6C}">
  <ds:schemaRef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96f2e6f6-d09e-4761-8f92-782a2eef91e0"/>
    <ds:schemaRef ds:uri="c95b7ca8-b57e-45ad-a0d6-40c1b64f5a1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Steve Oesterheld (Warehouse &amp; Logistics Coordinator)</cp:lastModifiedBy>
  <cp:revision/>
  <dcterms:created xsi:type="dcterms:W3CDTF">2018-04-06T18:41:41Z</dcterms:created>
  <dcterms:modified xsi:type="dcterms:W3CDTF">2026-03-11T17:17:26Z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