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lookenspickering/Desktop/"/>
    </mc:Choice>
  </mc:AlternateContent>
  <xr:revisionPtr revIDLastSave="0" documentId="8_{44520ABE-5CC4-3844-8AC5-6DFFC9956878}" xr6:coauthVersionLast="45" xr6:coauthVersionMax="45" xr10:uidLastSave="{00000000-0000-0000-0000-000000000000}"/>
  <bookViews>
    <workbookView xWindow="0" yWindow="740" windowWidth="30240" windowHeight="18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5" roundtripDataChecksum="WWnMDSJCaikhXhVWApngOwGbgaoOyXCh7d8/uCejSZI="/>
    </ext>
  </extLst>
</workbook>
</file>

<file path=xl/calcChain.xml><?xml version="1.0" encoding="utf-8"?>
<calcChain xmlns="http://schemas.openxmlformats.org/spreadsheetml/2006/main">
  <c r="G4" i="1" l="1"/>
  <c r="F4" i="1"/>
  <c r="L4" i="1" s="1"/>
</calcChain>
</file>

<file path=xl/sharedStrings.xml><?xml version="1.0" encoding="utf-8"?>
<sst xmlns="http://schemas.openxmlformats.org/spreadsheetml/2006/main" count="15" uniqueCount="15">
  <si>
    <t># Conteneur</t>
  </si>
  <si>
    <t>Documentation fees</t>
  </si>
  <si>
    <t>Formality fees</t>
  </si>
  <si>
    <t>TIC fees</t>
  </si>
  <si>
    <t>Verification fees</t>
  </si>
  <si>
    <t>document transport fees via sunrise</t>
  </si>
  <si>
    <t>Demurrage Fees</t>
  </si>
  <si>
    <t>Guarantee deposit</t>
  </si>
  <si>
    <t>Storage fees</t>
  </si>
  <si>
    <t>Unloading of the container and loading of the trucks for delivery</t>
  </si>
  <si>
    <t>Total</t>
  </si>
  <si>
    <t>TCNU296719-2</t>
  </si>
  <si>
    <r>
      <rPr>
        <b/>
        <sz val="14"/>
        <color theme="1"/>
        <rFont val="Berlin Sans FB"/>
      </rPr>
      <t>Arrived in Haiti:</t>
    </r>
    <r>
      <rPr>
        <sz val="14"/>
        <color theme="1"/>
        <rFont val="Berlin Sans FB"/>
      </rPr>
      <t xml:space="preserve">  September 18, 2025</t>
    </r>
  </si>
  <si>
    <r>
      <rPr>
        <b/>
        <sz val="14"/>
        <color theme="1"/>
        <rFont val="Berlin Sans FB"/>
      </rPr>
      <t>Arrived at FOME's warehouse:</t>
    </r>
    <r>
      <rPr>
        <sz val="14"/>
        <color theme="1"/>
        <rFont val="Berlin Sans FB"/>
      </rPr>
      <t xml:space="preserve"> October 24, 2025</t>
    </r>
  </si>
  <si>
    <t>Expenses done for the container TCNU296719-2/ World help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</si>
</sst>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scheme val="minor"/>
    </font>
    <font>
      <b/>
      <sz val="16"/>
      <color theme="1"/>
      <name val="Overlock"/>
    </font>
    <font>
      <sz val="11"/>
      <name val="Calibri"/>
    </font>
    <font>
      <sz val="14"/>
      <color theme="1"/>
      <name val="Overlock"/>
    </font>
    <font>
      <sz val="12"/>
      <color theme="1"/>
      <name val="Overlock"/>
    </font>
    <font>
      <sz val="11"/>
      <color theme="1"/>
      <name val="Calibri"/>
    </font>
    <font>
      <sz val="14"/>
      <color theme="1"/>
      <name val="Calibri"/>
    </font>
    <font>
      <sz val="16"/>
      <color theme="1"/>
      <name val="Overlock"/>
    </font>
    <font>
      <b/>
      <sz val="14"/>
      <color theme="1"/>
      <name val="Berlin Sans FB"/>
    </font>
    <font>
      <sz val="14"/>
      <color theme="1"/>
      <name val="Berlin Sans FB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/>
    <xf numFmtId="43" fontId="4" fillId="4" borderId="9" xfId="0" applyNumberFormat="1" applyFont="1" applyFill="1" applyBorder="1" applyAlignment="1">
      <alignment horizontal="center"/>
    </xf>
    <xf numFmtId="43" fontId="4" fillId="4" borderId="10" xfId="0" applyNumberFormat="1" applyFont="1" applyFill="1" applyBorder="1" applyAlignment="1">
      <alignment horizontal="center"/>
    </xf>
    <xf numFmtId="43" fontId="4" fillId="4" borderId="11" xfId="0" applyNumberFormat="1" applyFont="1" applyFill="1" applyBorder="1" applyAlignment="1"/>
    <xf numFmtId="43" fontId="4" fillId="4" borderId="12" xfId="0" applyNumberFormat="1" applyFont="1" applyFill="1" applyBorder="1"/>
    <xf numFmtId="0" fontId="5" fillId="0" borderId="0" xfId="0" applyFont="1"/>
    <xf numFmtId="0" fontId="6" fillId="0" borderId="0" xfId="0" applyFont="1"/>
    <xf numFmtId="43" fontId="5" fillId="0" borderId="0" xfId="0" applyNumberFormat="1" applyFont="1"/>
    <xf numFmtId="164" fontId="5" fillId="5" borderId="0" xfId="0" applyNumberFormat="1" applyFont="1" applyFill="1"/>
    <xf numFmtId="164" fontId="5" fillId="5" borderId="13" xfId="0" applyNumberFormat="1" applyFont="1" applyFill="1" applyBorder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6"/>
  <sheetViews>
    <sheetView tabSelected="1" workbookViewId="0">
      <selection activeCell="K16" sqref="K16"/>
    </sheetView>
  </sheetViews>
  <sheetFormatPr baseColWidth="10" defaultColWidth="14.5" defaultRowHeight="15" customHeight="1"/>
  <cols>
    <col min="1" max="1" width="2.5" customWidth="1"/>
    <col min="2" max="2" width="15.6640625" customWidth="1"/>
    <col min="3" max="3" width="19.1640625" customWidth="1"/>
    <col min="4" max="4" width="12.6640625" customWidth="1"/>
    <col min="5" max="5" width="11.33203125" customWidth="1"/>
    <col min="6" max="6" width="14.6640625" customWidth="1"/>
    <col min="7" max="7" width="17.6640625" customWidth="1"/>
    <col min="8" max="8" width="14.5" customWidth="1"/>
    <col min="9" max="9" width="13.83203125" customWidth="1"/>
    <col min="10" max="10" width="10.6640625" customWidth="1"/>
    <col min="11" max="11" width="33.1640625" customWidth="1"/>
    <col min="12" max="12" width="19.6640625" customWidth="1"/>
  </cols>
  <sheetData>
    <row r="1" spans="1:22" ht="14.25" customHeight="1"/>
    <row r="2" spans="1:22" ht="26.25" customHeight="1">
      <c r="A2" s="20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22" ht="54.75" customHeight="1">
      <c r="A3" s="1"/>
      <c r="B3" s="2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5" t="s">
        <v>7</v>
      </c>
      <c r="J3" s="4" t="s">
        <v>8</v>
      </c>
      <c r="K3" s="6" t="s">
        <v>9</v>
      </c>
      <c r="L3" s="4" t="s">
        <v>10</v>
      </c>
    </row>
    <row r="4" spans="1:22" ht="32.25" customHeight="1">
      <c r="A4" s="7">
        <v>1</v>
      </c>
      <c r="B4" s="8" t="s">
        <v>11</v>
      </c>
      <c r="C4" s="9">
        <v>570</v>
      </c>
      <c r="D4" s="9">
        <v>1663</v>
      </c>
      <c r="E4" s="9">
        <v>225</v>
      </c>
      <c r="F4" s="9">
        <f>687398.29/130.1405</f>
        <v>5281.9705625842844</v>
      </c>
      <c r="G4" s="9">
        <f>366/130.1405</f>
        <v>2.8123451193133575</v>
      </c>
      <c r="H4" s="9">
        <v>1190</v>
      </c>
      <c r="I4" s="10">
        <v>800</v>
      </c>
      <c r="J4" s="10">
        <v>420</v>
      </c>
      <c r="K4" s="11">
        <v>303.83999999999997</v>
      </c>
      <c r="L4" s="12">
        <f>SUM(C4:K4)</f>
        <v>10456.622907703597</v>
      </c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4.25" customHeight="1">
      <c r="A5" s="14"/>
      <c r="B5" s="13"/>
      <c r="C5" s="13"/>
      <c r="D5" s="15"/>
      <c r="E5" s="15"/>
      <c r="F5" s="15"/>
      <c r="G5" s="13"/>
      <c r="H5" s="13"/>
      <c r="I5" s="13"/>
      <c r="J5" s="13"/>
      <c r="K5" s="16"/>
      <c r="L5" s="17"/>
    </row>
    <row r="6" spans="1:22" ht="14.25" customHeight="1"/>
    <row r="7" spans="1:22" ht="14.25" customHeight="1">
      <c r="B7" s="18" t="s">
        <v>12</v>
      </c>
      <c r="C7" s="18"/>
      <c r="D7" s="18"/>
      <c r="E7" s="14"/>
    </row>
    <row r="8" spans="1:22" ht="14.25" customHeight="1">
      <c r="B8" s="19"/>
      <c r="C8" s="19"/>
      <c r="D8" s="19"/>
    </row>
    <row r="9" spans="1:22" ht="14.25" customHeight="1">
      <c r="B9" s="18" t="s">
        <v>13</v>
      </c>
      <c r="C9" s="18"/>
      <c r="D9" s="18"/>
      <c r="E9" s="14"/>
      <c r="F9" s="14"/>
    </row>
    <row r="10" spans="1:22" ht="14.25" customHeight="1"/>
    <row r="11" spans="1:22" ht="14.25" customHeight="1"/>
    <row r="12" spans="1:22" ht="14.25" customHeight="1"/>
    <row r="13" spans="1:22" ht="14.25" customHeight="1"/>
    <row r="14" spans="1:22" ht="14.25" customHeight="1"/>
    <row r="15" spans="1:22" ht="14.25" customHeight="1"/>
    <row r="16" spans="1:2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1">
    <mergeCell ref="A2:L2"/>
  </mergeCells>
  <pageMargins left="0" right="0" top="0.5" bottom="0.5" header="0" footer="0"/>
  <pageSetup scale="9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2c8affebb8b82ddd1bbf81e8ff1e7ee9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79cc9a62cfca2e946b3e98fd40d438b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09FF99FC-4ED4-4F63-B9EF-AA64BC6EF4BC}"/>
</file>

<file path=customXml/itemProps2.xml><?xml version="1.0" encoding="utf-8"?>
<ds:datastoreItem xmlns:ds="http://schemas.openxmlformats.org/officeDocument/2006/customXml" ds:itemID="{EA380779-4BE1-4773-BB1F-7C2CC7EE0751}"/>
</file>

<file path=customXml/itemProps3.xml><?xml version="1.0" encoding="utf-8"?>
<ds:datastoreItem xmlns:ds="http://schemas.openxmlformats.org/officeDocument/2006/customXml" ds:itemID="{3D967E6E-D646-459F-8D16-7943EFCB2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HaitiOne AD</dc:creator>
  <cp:lastModifiedBy>Microsoft Office User</cp:lastModifiedBy>
  <dcterms:created xsi:type="dcterms:W3CDTF">2024-11-08T19:16:01Z</dcterms:created>
  <dcterms:modified xsi:type="dcterms:W3CDTF">2025-10-31T16:54:38Z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</Properties>
</file>