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5"/>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5/HOG/Projects/S25073/Supplement docs/"/>
    </mc:Choice>
  </mc:AlternateContent>
  <xr:revisionPtr revIDLastSave="1" documentId="8_{4073B0CF-DEBF-C04A-AA62-ED4CAAD6E96F}" xr6:coauthVersionLast="47" xr6:coauthVersionMax="47" xr10:uidLastSave="{9EA895F5-259E-E548-AF37-944DCD3B5D02}"/>
  <bookViews>
    <workbookView xWindow="1500" yWindow="1400" windowWidth="27640" windowHeight="16680" xr2:uid="{763B3031-AE04-EF44-BD93-A0738D7654A0}"/>
  </bookViews>
  <sheets>
    <sheet name="Letter of Donation"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1" l="1"/>
  <c r="C32" i="1"/>
  <c r="D30" i="1"/>
  <c r="H24" i="1"/>
  <c r="B24" i="1"/>
  <c r="H23" i="1"/>
  <c r="B23" i="1"/>
  <c r="H22" i="1"/>
  <c r="B22" i="1"/>
  <c r="H20" i="1"/>
  <c r="B20" i="1"/>
  <c r="H19" i="1"/>
  <c r="B19" i="1"/>
  <c r="A28" i="1" s="1"/>
  <c r="B13" i="1"/>
  <c r="B11" i="1"/>
</calcChain>
</file>

<file path=xl/sharedStrings.xml><?xml version="1.0" encoding="utf-8"?>
<sst xmlns="http://schemas.openxmlformats.org/spreadsheetml/2006/main" count="26" uniqueCount="21">
  <si>
    <t>P.O. Box 501</t>
  </si>
  <si>
    <t>Forest, VA 24551</t>
  </si>
  <si>
    <t>800.541.6691</t>
  </si>
  <si>
    <t>worldhelp.net</t>
  </si>
  <si>
    <t>LETTER OF DONATION</t>
  </si>
  <si>
    <t>Ship Date:</t>
  </si>
  <si>
    <t>Project I.D.:</t>
  </si>
  <si>
    <t>CONSIGNEE:</t>
  </si>
  <si>
    <t>NOTIFY PARTY:</t>
  </si>
  <si>
    <t>NAME:</t>
  </si>
  <si>
    <t>ADDRESS:</t>
  </si>
  <si>
    <t>CONTACT:</t>
  </si>
  <si>
    <t>EMAIL:</t>
  </si>
  <si>
    <t>PHONE:</t>
  </si>
  <si>
    <t>The container is identified as:</t>
  </si>
  <si>
    <t>| Seal #:</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</si>
  <si>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</si>
  <si>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It is a pleasure working with you in aiding the poor. We are pleased to be affiliated with your organization and this donation is a sign of our continued support and partnership.</t>
  </si>
  <si>
    <t>If you have any questions or concerns regarding this donation, please email us at humanitarianaid@worldhelp.net or call our office at 800-541-6691.</t>
  </si>
  <si>
    <t>Sincerely,</t>
  </si>
  <si>
    <t>Warehouse and Logstics Coordinator,  Humanitarian Aid, Stephen Oesterheld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</si>
</sst>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charset val="204"/>
      <scheme val="minor"/>
    </font>
    <font>
      <sz val="12"/>
      <color theme="1"/>
      <name val="Calibri"/>
      <family val="2"/>
      <scheme val="minor"/>
    </font>
    <font>
      <b/>
      <sz val="12"/>
      <color theme="1"/>
      <name val="Calibri"/>
      <family val="2"/>
      <scheme val="minor"/>
    </font>
    <font>
      <i/>
      <sz val="12"/>
      <color theme="1"/>
      <name val="Calibri"/>
      <family val="2"/>
      <scheme val="minor"/>
    </font>
    <font>
      <b/>
      <sz val="16"/>
      <color theme="1"/>
      <name val="Calibri"/>
      <family val="2"/>
      <scheme val="minor"/>
    </font>
    <font>
      <b/>
      <sz val="12"/>
      <color rgb="FF000000"/>
      <name val="Calibri"/>
      <family val="2"/>
      <scheme val="minor"/>
    </font>
    <font>
      <sz val="12"/>
      <color rgb="FF000000"/>
      <name val="Calibri"/>
      <family val="2"/>
      <charset val="204"/>
      <scheme val="minor"/>
    </font>
    <font>
      <b/>
      <u/>
      <sz val="12"/>
      <color rgb="FF000000"/>
      <name val="Calibri"/>
      <family val="2"/>
      <scheme val="minor"/>
    </font>
  </fonts>
  <fills count="2">
    <fill>
      <patternFill patternType="none"/>
    </fill>
    <fill>
      <patternFill patternType="gray125"/>
    </fill>
  </fills>
  <borders count="12">
    <border>
      <left/>
      <right/>
      <top/>
      <bottom/>
      <diagonal/>
    </border>
    <border>
      <left/>
      <right/>
      <top style="thin">
        <color auto="1"/>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rgb="FF000000"/>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bottom style="thin">
        <color theme="1"/>
      </bottom>
      <diagonal/>
    </border>
  </borders>
  <cellStyleXfs count="1">
    <xf numFmtId="0" fontId="0" fillId="0" borderId="0"/>
  </cellStyleXfs>
  <cellXfs count="49">
    <xf numFmtId="0" fontId="0" fillId="0" borderId="0" xfId="0"/>
    <xf numFmtId="0" fontId="3" fillId="0" borderId="0" xfId="0" applyFont="1"/>
    <xf numFmtId="0" fontId="0" fillId="0" borderId="0" xfId="0" applyAlignment="1">
      <alignment horizontal="center" vertical="center" wrapText="1"/>
    </xf>
    <xf numFmtId="0" fontId="4" fillId="0" borderId="0" xfId="0" applyFont="1" applyAlignment="1">
      <alignment horizontal="center" vertical="center"/>
    </xf>
    <xf numFmtId="0" fontId="2" fillId="0" borderId="0" xfId="0" applyFont="1" applyAlignment="1">
      <alignment horizontal="right" vertical="center"/>
    </xf>
    <xf numFmtId="14" fontId="1" fillId="0" borderId="0" xfId="0" applyNumberFormat="1" applyFont="1" applyAlignment="1">
      <alignment horizontal="left" vertical="center"/>
    </xf>
    <xf numFmtId="0" fontId="0" fillId="0" borderId="1" xfId="0" applyBorder="1"/>
    <xf numFmtId="0" fontId="5" fillId="0" borderId="0" xfId="0" applyFont="1" applyAlignment="1">
      <alignment horizontal="right" vertical="center" wrapText="1"/>
    </xf>
    <xf numFmtId="0" fontId="6" fillId="0" borderId="0" xfId="0" applyFont="1" applyAlignment="1">
      <alignment vertical="center" wrapText="1"/>
    </xf>
    <xf numFmtId="1" fontId="0" fillId="0" borderId="0" xfId="0" applyNumberFormat="1"/>
    <xf numFmtId="0" fontId="7" fillId="0" borderId="0" xfId="0" applyFont="1"/>
    <xf numFmtId="0" fontId="6" fillId="0" borderId="2" xfId="0" applyFont="1" applyBorder="1"/>
    <xf numFmtId="0" fontId="6" fillId="0" borderId="3" xfId="0" applyFont="1" applyBorder="1"/>
    <xf numFmtId="0" fontId="6" fillId="0" borderId="4" xfId="0" applyFont="1" applyBorder="1"/>
    <xf numFmtId="0" fontId="6" fillId="0" borderId="0" xfId="0" applyFont="1"/>
    <xf numFmtId="0" fontId="6" fillId="0" borderId="5" xfId="0" applyFont="1" applyBorder="1"/>
    <xf numFmtId="0" fontId="6" fillId="0" borderId="7" xfId="0" applyFont="1" applyBorder="1"/>
    <xf numFmtId="49" fontId="6" fillId="0" borderId="0" xfId="0" applyNumberFormat="1" applyFont="1"/>
    <xf numFmtId="49" fontId="6" fillId="0" borderId="7" xfId="0" applyNumberFormat="1" applyFont="1" applyBorder="1"/>
    <xf numFmtId="0" fontId="5" fillId="0" borderId="5" xfId="0" applyFont="1" applyBorder="1" applyAlignment="1">
      <alignment horizontal="right" vertical="center"/>
    </xf>
    <xf numFmtId="0" fontId="6" fillId="0" borderId="0" xfId="0" applyFont="1" applyAlignment="1">
      <alignment vertical="center"/>
    </xf>
    <xf numFmtId="0" fontId="6" fillId="0" borderId="0" xfId="0" applyFont="1" applyAlignment="1">
      <alignment horizontal="left" vertical="center" wrapText="1"/>
    </xf>
    <xf numFmtId="0" fontId="5" fillId="0" borderId="5" xfId="0" applyFont="1" applyBorder="1" applyAlignment="1">
      <alignment horizontal="right" vertical="top"/>
    </xf>
    <xf numFmtId="0" fontId="6" fillId="0" borderId="0" xfId="0" applyFont="1" applyAlignment="1">
      <alignment vertical="top"/>
    </xf>
    <xf numFmtId="0" fontId="6" fillId="0" borderId="8" xfId="0" applyFont="1" applyBorder="1" applyAlignment="1">
      <alignment vertical="top"/>
    </xf>
    <xf numFmtId="0" fontId="6" fillId="0" borderId="9" xfId="0" applyFont="1" applyBorder="1" applyAlignment="1">
      <alignment vertical="top"/>
    </xf>
    <xf numFmtId="0" fontId="6" fillId="0" borderId="10" xfId="0" applyFont="1" applyBorder="1" applyAlignment="1">
      <alignment vertical="top"/>
    </xf>
    <xf numFmtId="1" fontId="5" fillId="0" borderId="0" xfId="0" applyNumberFormat="1" applyFont="1" applyAlignment="1">
      <alignment horizontal="left"/>
    </xf>
    <xf numFmtId="1" fontId="5" fillId="0" borderId="0" xfId="0" applyNumberFormat="1" applyFont="1"/>
    <xf numFmtId="0" fontId="5" fillId="0" borderId="0" xfId="0" applyFont="1" applyAlignment="1">
      <alignment horizontal="left" vertical="center" wrapText="1"/>
    </xf>
    <xf numFmtId="0" fontId="6" fillId="0" borderId="11" xfId="0" applyFont="1" applyBorder="1"/>
    <xf numFmtId="0" fontId="6" fillId="0" borderId="0" xfId="0" applyFont="1" applyAlignment="1">
      <alignment horizontal="left" vertical="center" wrapText="1"/>
    </xf>
    <xf numFmtId="0" fontId="5" fillId="0" borderId="0" xfId="0" applyFont="1" applyAlignment="1">
      <alignment horizontal="left"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1" fillId="0" borderId="0" xfId="0" applyFont="1" applyAlignment="1">
      <alignment horizontal="left" vertical="center" wrapText="1"/>
    </xf>
    <xf numFmtId="1" fontId="6" fillId="0" borderId="0" xfId="0" applyNumberFormat="1" applyFont="1" applyAlignment="1">
      <alignment horizontal="left" vertical="center" wrapText="1"/>
    </xf>
    <xf numFmtId="1" fontId="6" fillId="0" borderId="6" xfId="0" applyNumberFormat="1" applyFont="1" applyBorder="1" applyAlignment="1">
      <alignment horizontal="left" vertical="center" wrapText="1"/>
    </xf>
    <xf numFmtId="0" fontId="6" fillId="0" borderId="6" xfId="0" applyFont="1" applyBorder="1" applyAlignment="1">
      <alignment horizontal="left" vertical="center" wrapText="1"/>
    </xf>
    <xf numFmtId="1" fontId="6" fillId="0" borderId="0" xfId="0" applyNumberFormat="1" applyFont="1" applyAlignment="1">
      <alignment horizontal="left" vertical="top" wrapText="1"/>
    </xf>
    <xf numFmtId="1" fontId="6" fillId="0" borderId="6" xfId="0" applyNumberFormat="1" applyFont="1" applyBorder="1" applyAlignment="1">
      <alignment horizontal="left" vertical="top" wrapText="1"/>
    </xf>
    <xf numFmtId="0" fontId="5" fillId="0" borderId="5" xfId="0" applyFont="1" applyBorder="1" applyAlignment="1">
      <alignment horizontal="right" vertical="top"/>
    </xf>
    <xf numFmtId="0" fontId="6" fillId="0" borderId="0" xfId="0" applyFont="1" applyAlignment="1">
      <alignment horizontal="left" vertical="top" wrapText="1"/>
    </xf>
    <xf numFmtId="0" fontId="6" fillId="0" borderId="6" xfId="0" applyFont="1" applyBorder="1" applyAlignment="1">
      <alignment horizontal="left" vertical="top" wrapText="1"/>
    </xf>
    <xf numFmtId="0" fontId="0" fillId="0" borderId="0" xfId="0" applyAlignment="1">
      <alignment horizontal="center" vertical="center" wrapText="1"/>
    </xf>
    <xf numFmtId="0" fontId="4" fillId="0" borderId="0" xfId="0" applyFont="1" applyAlignment="1">
      <alignment horizontal="center" vertical="center"/>
    </xf>
    <xf numFmtId="0" fontId="7" fillId="0" borderId="5" xfId="0" applyFont="1" applyBorder="1" applyAlignment="1">
      <alignment horizontal="center"/>
    </xf>
    <xf numFmtId="0" fontId="7" fillId="0" borderId="0" xfId="0" applyFont="1" applyAlignment="1">
      <alignment horizontal="center"/>
    </xf>
    <xf numFmtId="0" fontId="7" fillId="0" borderId="6"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9E7C6016-C731-1946-9F5C-5C71E1228378}"/>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3" name="Picture 2">
          <a:extLst>
            <a:ext uri="{FF2B5EF4-FFF2-40B4-BE49-F238E27FC236}">
              <a16:creationId xmlns:a16="http://schemas.microsoft.com/office/drawing/2014/main" id="{642EB456-66EC-D442-AE69-BF3DFFA962F8}"/>
            </a:ext>
          </a:extLst>
        </xdr:cNvPr>
        <xdr:cNvPicPr>
          <a:picLocks noChangeAspect="1"/>
        </xdr:cNvPicPr>
      </xdr:nvPicPr>
      <xdr:blipFill>
        <a:blip xmlns:r="http://schemas.openxmlformats.org/officeDocument/2006/relationships" r:embed="rId2"/>
        <a:stretch>
          <a:fillRect/>
        </a:stretch>
      </xdr:blipFill>
      <xdr:spPr>
        <a:xfrm>
          <a:off x="3746500" y="103759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4" name="Picture 3">
          <a:extLst>
            <a:ext uri="{FF2B5EF4-FFF2-40B4-BE49-F238E27FC236}">
              <a16:creationId xmlns:a16="http://schemas.microsoft.com/office/drawing/2014/main" id="{8C467F6B-B416-8447-9320-C2D3378B5F6A}"/>
            </a:ext>
          </a:extLst>
        </xdr:cNvPr>
        <xdr:cNvPicPr>
          <a:picLocks noChangeAspect="1"/>
        </xdr:cNvPicPr>
      </xdr:nvPicPr>
      <xdr:blipFill>
        <a:blip xmlns:r="http://schemas.openxmlformats.org/officeDocument/2006/relationships" r:embed="rId3"/>
        <a:stretch>
          <a:fillRect/>
        </a:stretch>
      </xdr:blipFill>
      <xdr:spPr>
        <a:xfrm>
          <a:off x="3797300" y="10858500"/>
          <a:ext cx="1371600" cy="492385"/>
        </a:xfrm>
        <a:prstGeom prst="rect">
          <a:avLst/>
        </a:prstGeom>
      </xdr:spPr>
    </xdr:pic>
    <xdr:clientData/>
  </xdr:twoCellAnchor>
  <xdr:oneCellAnchor>
    <xdr:from>
      <xdr:col>4</xdr:col>
      <xdr:colOff>615950</xdr:colOff>
      <xdr:row>25</xdr:row>
      <xdr:rowOff>393700</xdr:rowOff>
    </xdr:from>
    <xdr:ext cx="1231876" cy="172227"/>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29733017-0F76-5D4D-9107-3C547707B7FD}"/>
                </a:ext>
              </a:extLst>
            </xdr:cNvPr>
            <xdr:cNvSpPr txBox="1"/>
          </xdr:nvSpPr>
          <xdr:spPr>
            <a:xfrm>
              <a:off x="4349750" y="6324600"/>
              <a:ext cx="123187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a:fld id="{825F15A7-03F4-43D7-82C5-3E23DA2F108C}" type="mathplaceholder">
                      <a:rPr lang="en-US" sz="1100" i="1">
                        <a:latin typeface="Cambria Math" panose="02040503050406030204" pitchFamily="18" charset="0"/>
                      </a:rPr>
                      <a:t>Type equation here.</a:t>
                    </a:fld>
                  </m:oMath>
                </m:oMathPara>
              </a14:m>
              <a:endParaRPr lang="en-US" sz="1100"/>
            </a:p>
          </xdr:txBody>
        </xdr:sp>
      </mc:Choice>
      <mc:Fallback xmlns="">
        <xdr:sp macro="" textlink="">
          <xdr:nvSpPr>
            <xdr:cNvPr id="5" name="TextBox 4">
              <a:extLst>
                <a:ext uri="{FF2B5EF4-FFF2-40B4-BE49-F238E27FC236}">
                  <a16:creationId xmlns:a16="http://schemas.microsoft.com/office/drawing/2014/main" id="{29733017-0F76-5D4D-9107-3C547707B7FD}"/>
                </a:ext>
              </a:extLst>
            </xdr:cNvPr>
            <xdr:cNvSpPr txBox="1"/>
          </xdr:nvSpPr>
          <xdr:spPr>
            <a:xfrm>
              <a:off x="4349750" y="6324600"/>
              <a:ext cx="123187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i="0">
                  <a:latin typeface="Cambria Math" panose="02040503050406030204" pitchFamily="18" charset="0"/>
                </a:rPr>
                <a:t>"Type equation here."</a:t>
              </a:r>
              <a:endParaRPr lang="en-US" sz="1100"/>
            </a:p>
          </xdr:txBody>
        </xdr:sp>
      </mc:Fallback>
    </mc:AlternateContent>
    <xdr:clientData/>
  </xdr:oneCellAnchor>
  <xdr:twoCellAnchor editAs="oneCell">
    <xdr:from>
      <xdr:col>0</xdr:col>
      <xdr:colOff>165100</xdr:colOff>
      <xdr:row>44</xdr:row>
      <xdr:rowOff>114300</xdr:rowOff>
    </xdr:from>
    <xdr:to>
      <xdr:col>2</xdr:col>
      <xdr:colOff>1066800</xdr:colOff>
      <xdr:row>47</xdr:row>
      <xdr:rowOff>199442</xdr:rowOff>
    </xdr:to>
    <xdr:pic>
      <xdr:nvPicPr>
        <xdr:cNvPr id="6" name="Picture 5">
          <a:extLst>
            <a:ext uri="{FF2B5EF4-FFF2-40B4-BE49-F238E27FC236}">
              <a16:creationId xmlns:a16="http://schemas.microsoft.com/office/drawing/2014/main" id="{FEFD13B1-BD7A-4E4E-902A-2BAEA108DB2F}"/>
            </a:ext>
          </a:extLst>
        </xdr:cNvPr>
        <xdr:cNvPicPr>
          <a:picLocks noChangeAspect="1"/>
        </xdr:cNvPicPr>
      </xdr:nvPicPr>
      <xdr:blipFill>
        <a:blip xmlns:r="http://schemas.openxmlformats.org/officeDocument/2006/relationships" r:embed="rId4"/>
        <a:stretch>
          <a:fillRect/>
        </a:stretch>
      </xdr:blipFill>
      <xdr:spPr>
        <a:xfrm>
          <a:off x="165100" y="10541000"/>
          <a:ext cx="2870200" cy="69474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worldhelps.sharepoint.com/sites/HumanitarianAid/Shared%20Documents/HA%20Drive/PROJECTS/2025/HOG/Projects/S25073/Supplement%20docs/Ship%20Docs%20Template-HOG%20.xlsx" TargetMode="External"/><Relationship Id="rId1" Type="http://schemas.openxmlformats.org/officeDocument/2006/relationships/externalLinkPath" Target="Ship%20Docs%20Template-HOG%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mmercial Invoice"/>
      <sheetName val="Packing List"/>
      <sheetName val="Certificate of Donation"/>
      <sheetName val="Letter of Donation"/>
    </sheetNames>
    <sheetDataSet>
      <sheetData sheetId="0">
        <row r="11">
          <cell r="B11" t="str">
            <v>March 31, 2025</v>
          </cell>
        </row>
        <row r="17">
          <cell r="B17" t="str">
            <v>House of God Ministries</v>
          </cell>
          <cell r="H17" t="str">
            <v>Magellan Logistics Tanzania Limited</v>
          </cell>
        </row>
        <row r="18">
          <cell r="B18" t="str">
            <v>Plot No. L/4724/M Chipwenupwenu Road
Lusaka South, 10101
Lusaka, ZMB</v>
          </cell>
          <cell r="H18" t="str">
            <v>Floor 23, PSPF Twin Towers, Mission Street
P.O. BOX 934
Dar es Salaam, TZA</v>
          </cell>
        </row>
        <row r="19">
          <cell r="B19" t="str">
            <v>Emmanuel Lusumpa</v>
          </cell>
          <cell r="H19" t="str">
            <v>Krishna Kumar</v>
          </cell>
        </row>
        <row r="20">
          <cell r="B20" t="str">
            <v>houseofgodministries@gmail.com</v>
          </cell>
          <cell r="H20" t="str">
            <v>documentationtanzania@
magellanlogisticsafrica.com</v>
          </cell>
        </row>
        <row r="21">
          <cell r="B21" t="str">
            <v>260977803536</v>
          </cell>
          <cell r="H21" t="str">
            <v>+255-222121568</v>
          </cell>
        </row>
        <row r="28">
          <cell r="B28" t="str">
            <v>S25073</v>
          </cell>
        </row>
        <row r="37">
          <cell r="A37" t="str">
            <v>TLLU4504670</v>
          </cell>
          <cell r="C37" t="str">
            <v>0852573</v>
          </cell>
          <cell r="D37" t="str">
            <v xml:space="preserve">41 PACKAGE(S) OF (21 PALLETS, 6 PIECES, 14 BOXES) DONATED CARGO: CLOTHING AND OFFICE FURNITURE (DETAIL ON PACKING LIST) FOR HUMANITARIAN ASSISTANCE. THIS SHIPMENT IS A DONATION FOR RELIEF OR CHARITY ONLY. NOT TO BE RESOLD. NOT FOR EXCHANGE FOR PROFIT OR GAIN. NO COMMERCIAL VALUE. NLR - NO LICENSE REQUIRED </v>
          </cell>
        </row>
      </sheetData>
      <sheetData sheetId="1"/>
      <sheetData sheetId="2"/>
      <sheetData sheetId="3"/>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CDCC3-28EE-5F46-8684-A6C5AC708760}">
  <sheetPr>
    <tabColor rgb="FF0070C0"/>
    <pageSetUpPr fitToPage="1"/>
  </sheetPr>
  <dimension ref="A2:K53"/>
  <sheetViews>
    <sheetView showGridLines="0" tabSelected="1" view="pageLayout" topLeftCell="A19" zoomScaleNormal="100" workbookViewId="0">
      <selection activeCell="C50" sqref="C50"/>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1" t="s">
        <v>0</v>
      </c>
    </row>
    <row r="3" spans="1:11" x14ac:dyDescent="0.2">
      <c r="D3" s="1" t="s">
        <v>1</v>
      </c>
    </row>
    <row r="4" spans="1:11" x14ac:dyDescent="0.2">
      <c r="D4" s="1" t="s">
        <v>2</v>
      </c>
    </row>
    <row r="5" spans="1:11" x14ac:dyDescent="0.2">
      <c r="D5" s="1" t="s">
        <v>3</v>
      </c>
    </row>
    <row r="8" spans="1:11" x14ac:dyDescent="0.2">
      <c r="A8" s="44"/>
      <c r="B8" s="44"/>
      <c r="C8" s="44"/>
      <c r="D8" s="2"/>
    </row>
    <row r="9" spans="1:11" ht="21" x14ac:dyDescent="0.2">
      <c r="A9" s="45" t="s">
        <v>4</v>
      </c>
      <c r="B9" s="45"/>
      <c r="C9" s="45"/>
      <c r="D9" s="45"/>
      <c r="E9" s="45"/>
      <c r="F9" s="45"/>
      <c r="G9" s="45"/>
      <c r="H9" s="45"/>
      <c r="I9" s="45"/>
      <c r="J9" s="45"/>
    </row>
    <row r="10" spans="1:11" ht="21" x14ac:dyDescent="0.2">
      <c r="A10" s="3"/>
      <c r="B10" s="3"/>
      <c r="C10" s="3"/>
      <c r="D10" s="3"/>
      <c r="E10" s="3"/>
      <c r="F10" s="3"/>
      <c r="G10" s="3"/>
      <c r="H10" s="3"/>
      <c r="I10" s="3"/>
      <c r="J10" s="3"/>
    </row>
    <row r="11" spans="1:11" ht="23" customHeight="1" x14ac:dyDescent="0.2">
      <c r="A11" s="4" t="s">
        <v>5</v>
      </c>
      <c r="B11" s="5" t="str">
        <f>'[1]Commercial Invoice'!B11</f>
        <v>March 31, 2025</v>
      </c>
    </row>
    <row r="12" spans="1:11" x14ac:dyDescent="0.2">
      <c r="B12" s="6"/>
    </row>
    <row r="13" spans="1:11" ht="17" x14ac:dyDescent="0.2">
      <c r="A13" s="7" t="s">
        <v>6</v>
      </c>
      <c r="B13" s="36" t="str">
        <f>'[1]Commercial Invoice'!B28:D28</f>
        <v>S25073</v>
      </c>
      <c r="C13" s="36"/>
      <c r="D13" s="8"/>
      <c r="E13" s="8"/>
    </row>
    <row r="14" spans="1:11" x14ac:dyDescent="0.2">
      <c r="B14" s="9"/>
      <c r="C14" s="9"/>
      <c r="K14" s="10"/>
    </row>
    <row r="16" spans="1:11" x14ac:dyDescent="0.2">
      <c r="A16" s="11"/>
      <c r="B16" s="12"/>
      <c r="C16" s="12"/>
      <c r="D16" s="12"/>
      <c r="E16" s="13"/>
      <c r="F16" s="14"/>
      <c r="G16" s="11"/>
      <c r="H16" s="12"/>
      <c r="I16" s="12"/>
      <c r="J16" s="13"/>
    </row>
    <row r="17" spans="1:10" x14ac:dyDescent="0.2">
      <c r="A17" s="46" t="s">
        <v>7</v>
      </c>
      <c r="B17" s="47"/>
      <c r="C17" s="47"/>
      <c r="D17" s="47"/>
      <c r="E17" s="48"/>
      <c r="F17" s="14"/>
      <c r="G17" s="46" t="s">
        <v>8</v>
      </c>
      <c r="H17" s="47"/>
      <c r="I17" s="47"/>
      <c r="J17" s="48"/>
    </row>
    <row r="18" spans="1:10" x14ac:dyDescent="0.2">
      <c r="A18" s="15"/>
      <c r="B18" s="14"/>
      <c r="C18" s="14"/>
      <c r="D18" s="14"/>
      <c r="E18" s="16"/>
      <c r="F18" s="14"/>
      <c r="G18" s="15"/>
      <c r="H18" s="17"/>
      <c r="I18" s="17"/>
      <c r="J18" s="18"/>
    </row>
    <row r="19" spans="1:10" ht="33" customHeight="1" x14ac:dyDescent="0.2">
      <c r="A19" s="19" t="s">
        <v>9</v>
      </c>
      <c r="B19" s="36" t="str">
        <f>'[1]Commercial Invoice'!B17</f>
        <v>House of God Ministries</v>
      </c>
      <c r="C19" s="36"/>
      <c r="D19" s="36"/>
      <c r="E19" s="37"/>
      <c r="F19" s="20"/>
      <c r="G19" s="19" t="s">
        <v>9</v>
      </c>
      <c r="H19" s="31" t="str">
        <f>'[1]Commercial Invoice'!H17</f>
        <v>Magellan Logistics Tanzania Limited</v>
      </c>
      <c r="I19" s="31"/>
      <c r="J19" s="38"/>
    </row>
    <row r="20" spans="1:10" x14ac:dyDescent="0.2">
      <c r="A20" s="41" t="s">
        <v>10</v>
      </c>
      <c r="B20" s="39" t="str">
        <f>'[1]Commercial Invoice'!B18</f>
        <v>Plot No. L/4724/M Chipwenupwenu Road
Lusaka South, 10101
Lusaka, ZMB</v>
      </c>
      <c r="C20" s="39"/>
      <c r="D20" s="39"/>
      <c r="E20" s="40"/>
      <c r="F20" s="23"/>
      <c r="G20" s="41" t="s">
        <v>10</v>
      </c>
      <c r="H20" s="42" t="str">
        <f>'[1]Commercial Invoice'!H18</f>
        <v>Floor 23, PSPF Twin Towers, Mission Street
P.O. BOX 934
Dar es Salaam, TZA</v>
      </c>
      <c r="I20" s="42"/>
      <c r="J20" s="43"/>
    </row>
    <row r="21" spans="1:10" ht="29" customHeight="1" x14ac:dyDescent="0.2">
      <c r="A21" s="41"/>
      <c r="B21" s="39"/>
      <c r="C21" s="39"/>
      <c r="D21" s="39"/>
      <c r="E21" s="40"/>
      <c r="F21" s="23"/>
      <c r="G21" s="41"/>
      <c r="H21" s="42"/>
      <c r="I21" s="42"/>
      <c r="J21" s="43"/>
    </row>
    <row r="22" spans="1:10" ht="18" customHeight="1" x14ac:dyDescent="0.2">
      <c r="A22" s="19" t="s">
        <v>11</v>
      </c>
      <c r="B22" s="36" t="str">
        <f>'[1]Commercial Invoice'!B19</f>
        <v>Emmanuel Lusumpa</v>
      </c>
      <c r="C22" s="36"/>
      <c r="D22" s="36"/>
      <c r="E22" s="37"/>
      <c r="F22" s="20"/>
      <c r="G22" s="19" t="s">
        <v>11</v>
      </c>
      <c r="H22" s="31" t="str">
        <f>'[1]Commercial Invoice'!H19</f>
        <v>Krishna Kumar</v>
      </c>
      <c r="I22" s="31"/>
      <c r="J22" s="38"/>
    </row>
    <row r="23" spans="1:10" ht="33" customHeight="1" x14ac:dyDescent="0.2">
      <c r="A23" s="19" t="s">
        <v>12</v>
      </c>
      <c r="B23" s="36" t="str">
        <f>'[1]Commercial Invoice'!B20</f>
        <v>houseofgodministries@gmail.com</v>
      </c>
      <c r="C23" s="36"/>
      <c r="D23" s="36"/>
      <c r="E23" s="37"/>
      <c r="F23" s="20"/>
      <c r="G23" s="19" t="s">
        <v>12</v>
      </c>
      <c r="H23" s="31" t="str">
        <f>'[1]Commercial Invoice'!H20</f>
        <v>documentationtanzania@
magellanlogisticsafrica.com</v>
      </c>
      <c r="I23" s="31"/>
      <c r="J23" s="38"/>
    </row>
    <row r="24" spans="1:10" x14ac:dyDescent="0.2">
      <c r="A24" s="19" t="s">
        <v>13</v>
      </c>
      <c r="B24" s="36" t="str">
        <f>'[1]Commercial Invoice'!B21</f>
        <v>260977803536</v>
      </c>
      <c r="C24" s="36"/>
      <c r="D24" s="36"/>
      <c r="E24" s="37"/>
      <c r="F24" s="20"/>
      <c r="G24" s="19" t="s">
        <v>13</v>
      </c>
      <c r="H24" s="36" t="str">
        <f>'[1]Commercial Invoice'!H21</f>
        <v>+255-222121568</v>
      </c>
      <c r="I24" s="31"/>
      <c r="J24" s="38"/>
    </row>
    <row r="25" spans="1:10" x14ac:dyDescent="0.2">
      <c r="A25" s="22"/>
      <c r="B25" s="39"/>
      <c r="C25" s="39"/>
      <c r="D25" s="39"/>
      <c r="E25" s="40"/>
      <c r="F25" s="23"/>
      <c r="G25" s="22"/>
      <c r="H25" s="39"/>
      <c r="I25" s="39"/>
      <c r="J25" s="40"/>
    </row>
    <row r="26" spans="1:10" ht="35" customHeight="1" x14ac:dyDescent="0.2">
      <c r="A26" s="24"/>
      <c r="B26" s="25"/>
      <c r="C26" s="25"/>
      <c r="D26" s="25"/>
      <c r="E26" s="26"/>
      <c r="F26" s="23"/>
      <c r="G26" s="24"/>
      <c r="H26" s="25"/>
      <c r="I26" s="25"/>
      <c r="J26" s="26"/>
    </row>
    <row r="27" spans="1:10" ht="14" customHeight="1" x14ac:dyDescent="0.2">
      <c r="A27" s="14"/>
      <c r="B27" s="14"/>
      <c r="C27" s="14"/>
      <c r="D27" s="14"/>
      <c r="E27" s="14"/>
      <c r="F27" s="14"/>
      <c r="G27" s="14"/>
      <c r="H27" s="14"/>
      <c r="I27" s="14"/>
      <c r="J27" s="14"/>
    </row>
    <row r="28" spans="1:10" ht="14" customHeight="1" x14ac:dyDescent="0.2">
      <c r="A28" s="27" t="str">
        <f>B19</f>
        <v>House of God Ministries</v>
      </c>
      <c r="B28" s="28"/>
      <c r="C28" s="28"/>
      <c r="D28" s="28"/>
      <c r="E28" s="14"/>
      <c r="G28" s="14"/>
      <c r="H28" s="14"/>
      <c r="I28" s="14"/>
      <c r="J28" s="14"/>
    </row>
    <row r="29" spans="1:10" ht="9" customHeight="1" x14ac:dyDescent="0.2">
      <c r="A29" s="14"/>
      <c r="B29" s="14"/>
      <c r="C29" s="14"/>
      <c r="D29" s="14"/>
      <c r="E29" s="14"/>
      <c r="F29" s="14"/>
      <c r="G29" s="14"/>
      <c r="H29" s="14"/>
      <c r="I29" s="14"/>
      <c r="J29" s="14"/>
    </row>
    <row r="30" spans="1:10" ht="63" customHeight="1" x14ac:dyDescent="0.2">
      <c r="A30" s="31"/>
      <c r="B30" s="31"/>
      <c r="C30" s="31"/>
      <c r="D30" s="33" t="str">
        <f>'[1]Commercial Invoice'!D37</f>
        <v xml:space="preserve">41 PACKAGE(S) OF (21 PALLETS, 6 PIECES, 14 BOXES) DONATED CARGO: CLOTHING AND OFFICE FURNITURE (DETAIL ON PACKING LIST) FOR HUMANITARIAN ASSISTANCE. THIS SHIPMENT IS A DONATION FOR RELIEF OR CHARITY ONLY. NOT TO BE RESOLD. NOT FOR EXCHANGE FOR PROFIT OR GAIN. NO COMMERCIAL VALUE. NLR - NO LICENSE REQUIRED </v>
      </c>
      <c r="E30" s="33"/>
      <c r="F30" s="33"/>
      <c r="G30" s="33"/>
      <c r="H30" s="33"/>
      <c r="I30" s="33"/>
      <c r="J30" s="33"/>
    </row>
    <row r="31" spans="1:10" ht="16" customHeight="1" x14ac:dyDescent="0.2">
      <c r="A31" s="21"/>
      <c r="B31" s="21"/>
      <c r="C31" s="21"/>
      <c r="D31" s="29"/>
      <c r="E31" s="29"/>
      <c r="F31" s="29"/>
      <c r="G31" s="29"/>
      <c r="H31" s="29"/>
      <c r="I31" s="29"/>
      <c r="J31" s="29"/>
    </row>
    <row r="32" spans="1:10" ht="14" customHeight="1" x14ac:dyDescent="0.2">
      <c r="A32" s="31" t="s">
        <v>14</v>
      </c>
      <c r="B32" s="31"/>
      <c r="C32" s="29" t="str">
        <f>'[1]Commercial Invoice'!A37</f>
        <v>TLLU4504670</v>
      </c>
      <c r="D32" s="29" t="s">
        <v>15</v>
      </c>
      <c r="E32" s="34" t="str">
        <f>'[1]Commercial Invoice'!C37</f>
        <v>0852573</v>
      </c>
      <c r="F32" s="34"/>
      <c r="G32" s="8"/>
      <c r="H32" s="8"/>
      <c r="I32" s="8"/>
      <c r="J32" s="8"/>
    </row>
    <row r="33" spans="1:10" x14ac:dyDescent="0.2">
      <c r="A33" s="21"/>
      <c r="B33" s="21"/>
      <c r="C33" s="21"/>
      <c r="D33" s="21"/>
      <c r="E33" s="21"/>
      <c r="F33" s="21"/>
      <c r="G33" s="21"/>
      <c r="H33" s="21"/>
      <c r="I33" s="21"/>
      <c r="J33" s="21"/>
    </row>
    <row r="34" spans="1:10" ht="15" customHeight="1" x14ac:dyDescent="0.2">
      <c r="A34" s="31" t="s">
        <v>16</v>
      </c>
      <c r="B34" s="31"/>
      <c r="C34" s="31"/>
      <c r="D34" s="31"/>
      <c r="E34" s="31"/>
      <c r="F34" s="31"/>
      <c r="G34" s="31"/>
      <c r="H34" s="31"/>
      <c r="I34" s="31"/>
      <c r="J34" s="31"/>
    </row>
    <row r="35" spans="1:10" x14ac:dyDescent="0.2">
      <c r="A35" s="31"/>
      <c r="B35" s="31"/>
      <c r="C35" s="31"/>
      <c r="D35" s="31"/>
      <c r="E35" s="31"/>
      <c r="F35" s="31"/>
      <c r="G35" s="31"/>
      <c r="H35" s="31"/>
      <c r="I35" s="31"/>
      <c r="J35" s="31"/>
    </row>
    <row r="36" spans="1:10" x14ac:dyDescent="0.2">
      <c r="A36" s="31"/>
      <c r="B36" s="31"/>
      <c r="C36" s="31"/>
      <c r="D36" s="31"/>
      <c r="E36" s="31"/>
      <c r="F36" s="31"/>
      <c r="G36" s="31"/>
      <c r="H36" s="31"/>
      <c r="I36" s="31"/>
      <c r="J36" s="31"/>
    </row>
    <row r="37" spans="1:10" x14ac:dyDescent="0.2">
      <c r="A37" s="21"/>
      <c r="B37" s="21"/>
      <c r="C37" s="21"/>
      <c r="D37" s="21"/>
      <c r="E37" s="21"/>
      <c r="F37" s="21"/>
      <c r="G37" s="21"/>
      <c r="H37" s="21"/>
      <c r="I37" s="21"/>
      <c r="J37" s="21"/>
    </row>
    <row r="38" spans="1:10" ht="15" customHeight="1" x14ac:dyDescent="0.2">
      <c r="A38" s="35" t="s">
        <v>17</v>
      </c>
      <c r="B38" s="35"/>
      <c r="C38" s="35"/>
      <c r="D38" s="35"/>
      <c r="E38" s="35"/>
      <c r="F38" s="35"/>
      <c r="G38" s="35"/>
      <c r="H38" s="35"/>
      <c r="I38" s="35"/>
      <c r="J38" s="35"/>
    </row>
    <row r="39" spans="1:10" x14ac:dyDescent="0.2">
      <c r="A39" s="35"/>
      <c r="B39" s="35"/>
      <c r="C39" s="35"/>
      <c r="D39" s="35"/>
      <c r="E39" s="35"/>
      <c r="F39" s="35"/>
      <c r="G39" s="35"/>
      <c r="H39" s="35"/>
      <c r="I39" s="35"/>
      <c r="J39" s="35"/>
    </row>
    <row r="40" spans="1:10" x14ac:dyDescent="0.2">
      <c r="A40" s="21"/>
      <c r="B40" s="21"/>
      <c r="C40" s="21"/>
      <c r="D40" s="21"/>
      <c r="E40" s="21"/>
      <c r="F40" s="21"/>
      <c r="G40" s="21"/>
      <c r="H40" s="21"/>
      <c r="I40" s="21"/>
      <c r="J40" s="21"/>
    </row>
    <row r="41" spans="1:10" ht="15" customHeight="1" x14ac:dyDescent="0.2">
      <c r="A41" s="31" t="s">
        <v>18</v>
      </c>
      <c r="B41" s="31"/>
      <c r="C41" s="31"/>
      <c r="D41" s="31"/>
      <c r="E41" s="31"/>
      <c r="F41" s="31"/>
      <c r="G41" s="31"/>
      <c r="H41" s="31"/>
      <c r="I41" s="31"/>
      <c r="J41" s="31"/>
    </row>
    <row r="42" spans="1:10" x14ac:dyDescent="0.2">
      <c r="A42" s="14"/>
      <c r="B42" s="14"/>
      <c r="C42" s="14"/>
      <c r="D42" s="14"/>
      <c r="E42" s="14"/>
      <c r="F42" s="14"/>
      <c r="G42" s="14"/>
      <c r="H42" s="14"/>
      <c r="I42" s="14"/>
      <c r="J42" s="14"/>
    </row>
    <row r="43" spans="1:10" x14ac:dyDescent="0.2">
      <c r="A43" s="14" t="s">
        <v>19</v>
      </c>
      <c r="B43" s="14"/>
      <c r="C43" s="14"/>
      <c r="D43" s="14"/>
      <c r="E43" s="14"/>
      <c r="F43" s="14"/>
      <c r="G43" s="14"/>
      <c r="H43" s="14"/>
      <c r="I43" s="14"/>
      <c r="J43" s="14"/>
    </row>
    <row r="44" spans="1:10" x14ac:dyDescent="0.2">
      <c r="A44" s="14"/>
      <c r="B44" s="14"/>
      <c r="C44" s="14"/>
      <c r="D44" s="14"/>
      <c r="E44" s="14"/>
      <c r="F44" s="14"/>
      <c r="G44" s="14"/>
      <c r="H44" s="14"/>
      <c r="I44" s="14"/>
      <c r="J44" s="14"/>
    </row>
    <row r="45" spans="1:10" x14ac:dyDescent="0.2">
      <c r="A45" s="14"/>
      <c r="B45" s="14"/>
      <c r="C45" s="14"/>
      <c r="D45" s="14"/>
      <c r="E45" s="14"/>
      <c r="F45" s="14"/>
      <c r="G45" s="14"/>
      <c r="H45" s="14"/>
      <c r="I45" s="14"/>
      <c r="J45" s="14"/>
    </row>
    <row r="46" spans="1:10" x14ac:dyDescent="0.2">
      <c r="A46" s="14"/>
      <c r="B46" s="14"/>
      <c r="C46" s="14"/>
      <c r="D46" s="14"/>
      <c r="E46" s="14"/>
      <c r="F46" s="14"/>
      <c r="G46" s="14"/>
      <c r="H46" s="14"/>
      <c r="I46" s="14"/>
      <c r="J46" s="14"/>
    </row>
    <row r="47" spans="1:10" x14ac:dyDescent="0.2">
      <c r="A47" s="14"/>
      <c r="B47" s="14"/>
      <c r="C47" s="14"/>
      <c r="D47" s="14"/>
      <c r="E47" s="14"/>
      <c r="F47" s="14"/>
      <c r="G47" s="14"/>
      <c r="H47" s="14"/>
      <c r="I47" s="14"/>
      <c r="J47" s="14"/>
    </row>
    <row r="48" spans="1:10" ht="17" customHeight="1" x14ac:dyDescent="0.2">
      <c r="A48" s="30"/>
      <c r="B48" s="30"/>
      <c r="C48" s="30"/>
      <c r="D48" s="14"/>
      <c r="E48" s="14"/>
      <c r="F48" s="14"/>
      <c r="G48" s="14"/>
      <c r="H48" s="14"/>
      <c r="I48" s="14"/>
      <c r="J48" s="14"/>
    </row>
    <row r="49" spans="1:10" ht="31" customHeight="1" x14ac:dyDescent="0.2">
      <c r="A49" s="32" t="s">
        <v>20</v>
      </c>
      <c r="B49" s="32"/>
      <c r="C49" s="32"/>
      <c r="E49" s="14"/>
      <c r="F49" s="14"/>
      <c r="G49" s="14"/>
      <c r="H49" s="14"/>
      <c r="I49" s="14"/>
      <c r="J49" s="14"/>
    </row>
    <row r="50" spans="1:10" ht="29" customHeight="1" x14ac:dyDescent="0.2">
      <c r="A50" s="14"/>
      <c r="B50" s="14"/>
      <c r="C50" s="14"/>
      <c r="D50" s="14"/>
      <c r="E50" s="14"/>
      <c r="F50" s="14"/>
      <c r="G50" s="14"/>
      <c r="H50" s="14"/>
      <c r="I50" s="14"/>
      <c r="J50" s="14"/>
    </row>
    <row r="51" spans="1:10" ht="29" customHeight="1" x14ac:dyDescent="0.2"/>
    <row r="52" spans="1:10" ht="29" customHeight="1" x14ac:dyDescent="0.2"/>
    <row r="53" spans="1:10" ht="28" customHeight="1" x14ac:dyDescent="0.2"/>
  </sheetData>
  <mergeCells count="27">
    <mergeCell ref="B19:E19"/>
    <mergeCell ref="H19:J19"/>
    <mergeCell ref="A8:C8"/>
    <mergeCell ref="A9:J9"/>
    <mergeCell ref="B13:C13"/>
    <mergeCell ref="A17:E17"/>
    <mergeCell ref="G17:J17"/>
    <mergeCell ref="A20:A21"/>
    <mergeCell ref="B20:E21"/>
    <mergeCell ref="G20:G21"/>
    <mergeCell ref="H20:J21"/>
    <mergeCell ref="B22:E22"/>
    <mergeCell ref="H22:J22"/>
    <mergeCell ref="B23:E23"/>
    <mergeCell ref="H23:J23"/>
    <mergeCell ref="B24:E24"/>
    <mergeCell ref="H24:J24"/>
    <mergeCell ref="B25:E25"/>
    <mergeCell ref="H25:J25"/>
    <mergeCell ref="A41:J41"/>
    <mergeCell ref="A49:C49"/>
    <mergeCell ref="A30:C30"/>
    <mergeCell ref="D30:J30"/>
    <mergeCell ref="A32:B32"/>
    <mergeCell ref="E32:F32"/>
    <mergeCell ref="A34:J36"/>
    <mergeCell ref="A38:J39"/>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9" ma:contentTypeDescription="Create a new document." ma:contentTypeScope="" ma:versionID="5e32dedc66f65d1e9e1e3fcd4374d15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cba8380e1c35d5f3c46f6d2060284204"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8BA5AB-8A8D-4563-9B07-F01175CCF8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D14758-FFEB-4DCE-B520-4FB63F5A43DC}">
  <ds:schemaRefs>
    <ds:schemaRef ds:uri="http://schemas.openxmlformats.org/package/2006/metadata/core-properties"/>
    <ds:schemaRef ds:uri="http://purl.org/dc/elements/1.1/"/>
    <ds:schemaRef ds:uri="http://schemas.microsoft.com/office/2006/documentManagement/types"/>
    <ds:schemaRef ds:uri="c95b7ca8-b57e-45ad-a0d6-40c1b64f5a16"/>
    <ds:schemaRef ds:uri="http://purl.org/dc/terms/"/>
    <ds:schemaRef ds:uri="http://schemas.microsoft.com/office/infopath/2007/PartnerControls"/>
    <ds:schemaRef ds:uri="http://purl.org/dc/dcmitype/"/>
    <ds:schemaRef ds:uri="96f2e6f6-d09e-4761-8f92-782a2eef91e0"/>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D54F2968-4065-40FA-991A-B3E19314AB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Letter of Donation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Oesterheld (Warehouse &amp; Logistics Coordinator)</dc:creator>
  <cp:lastModifiedBy>Steve Oesterheld (Warehouse &amp; Logistics Coordinator)</cp:lastModifiedBy>
  <dcterms:created xsi:type="dcterms:W3CDTF">2026-03-31T19:54:58Z</dcterms:created>
  <dcterms:modified xsi:type="dcterms:W3CDTF">2026-04-08T17:29:20Z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