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CDV/projects/S25057/S25057-supplement docs/"/>
    </mc:Choice>
  </mc:AlternateContent>
  <xr:revisionPtr revIDLastSave="24" documentId="13_ncr:1_{2B1391DF-E863-8440-AFA2-C790303AF26E}" xr6:coauthVersionLast="47" xr6:coauthVersionMax="47" xr10:uidLastSave="{68455C3C-90E9-604F-A4C5-12D7D37F18F4}"/>
  <bookViews>
    <workbookView xWindow="2940" yWindow="660" windowWidth="30240" windowHeight="17680" tabRatio="869" activeTab="2" xr2:uid="{00000000-000D-0000-FFFF-FFFF00000000}"/>
  </bookViews>
  <sheets>
    <sheet name="Commerical Invoice" sheetId="2" r:id="rId1"/>
    <sheet name="Packing List" sheetId="8" r:id="rId2"/>
    <sheet name="Certificate of Donation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8" l="1"/>
  <c r="J35" i="8" l="1"/>
  <c r="G15" i="9"/>
  <c r="B21" i="9"/>
  <c r="B24" i="8" l="1"/>
  <c r="B23" i="8"/>
  <c r="B21" i="8"/>
  <c r="B18" i="8"/>
  <c r="B22" i="9"/>
  <c r="B11" i="9"/>
  <c r="B24" i="9"/>
  <c r="B25" i="9"/>
  <c r="B26" i="9"/>
  <c r="B27" i="9"/>
  <c r="H48" i="8"/>
  <c r="H44" i="2"/>
</calcChain>
</file>

<file path=xl/sharedStrings.xml><?xml version="1.0" encoding="utf-8"?>
<sst xmlns="http://schemas.openxmlformats.org/spreadsheetml/2006/main" count="82" uniqueCount="50">
  <si>
    <t>P.O. Box 501</t>
  </si>
  <si>
    <t>Forest, VA 24551</t>
  </si>
  <si>
    <t>800.541.6691</t>
  </si>
  <si>
    <t>worldhelp.net</t>
  </si>
  <si>
    <t>Fecha:</t>
  </si>
  <si>
    <t>CONSIGNATARIO</t>
  </si>
  <si>
    <t>NOMBRE:</t>
  </si>
  <si>
    <t>DIRECCION:</t>
  </si>
  <si>
    <t>Buen Retiro 100 Monterrico - Surco, Lima,         
 Lima 33, Peru</t>
  </si>
  <si>
    <t>CONTACTO:</t>
  </si>
  <si>
    <t>Allyson Meza/ Teresa Ojeda</t>
  </si>
  <si>
    <t>CORREO ELEC.:</t>
  </si>
  <si>
    <t>aameza@caminodevida.com 
tojeda@caminodevida.com</t>
  </si>
  <si>
    <t>TELEFONO:</t>
  </si>
  <si>
    <t>19157300827/51989316482</t>
  </si>
  <si>
    <t>NIT:</t>
  </si>
  <si>
    <t># Contenedor</t>
  </si>
  <si>
    <t xml:space="preserve"># Sello </t>
  </si>
  <si>
    <t>Descripción de Carga</t>
  </si>
  <si>
    <t>Valor</t>
  </si>
  <si>
    <t xml:space="preserve">
22 palets cajas de 4 piezas 138 Carga de socorro donada; equipo médico, ropa nueva y suministros para asistencia humanitaria.</t>
  </si>
  <si>
    <t>*Este envío es una DONACIÓN solamente para ayuda o caridad. No debe ser revendido.
No para el intercambio con fines de lucro o ganancia. Sin valor comercial.*</t>
  </si>
  <si>
    <t xml:space="preserve">
FOB: 5,000.00 USD, Flete: $ 3,500.00 USD, Seguro: $ 50.00 USD, CIF total: $ 8,550.00 USD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</si>
  <si>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</si>
  <si>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Fecha</t>
  </si>
  <si>
    <t>Linea</t>
  </si>
  <si>
    <t>CERTIFICADO DE DONACION</t>
  </si>
  <si>
    <t xml:space="preserve">A: Funcionarios de aduanas de Peru, a quienes más puedan interesar:
</t>
  </si>
  <si>
    <t xml:space="preserve">Esta carta es para certificar que este envío de carga humanitaria donada: </t>
  </si>
  <si>
    <t>se envía a través de World Help como un obsequio gratuito y una donación a la gente del país receptor. El destinatario y la parte notificante, que son responsables de manejar este envío son:</t>
  </si>
  <si>
    <t>CONSIGNATARIO:</t>
  </si>
  <si>
    <t>NAME:</t>
  </si>
  <si>
    <t>ADDRESS:</t>
  </si>
  <si>
    <t>CONTACT:</t>
  </si>
  <si>
    <t>EMAIL:</t>
  </si>
  <si>
    <t>PHONE:</t>
  </si>
  <si>
    <t>Este envío debe ser administrado por la parte mencionada anteriormente y las agencias de socorro y los grupos misioneros que trabajan con el destinatario. El contenido del envío debe utilizarse únicamente con fines humanitarios. Los contenidos pueden distribuirse directamente a los necesitados o utilizarse para gestionar y configurar las necesidades logísticas de sus programas de ayuda. El envío no debe venderse, revenderse ni intercambiarse con fines de lucro o ganancia. Por lo tanto, este envío no tiene valor comercial. La declaración de valor, US $ 5.000, es solo para fines aduaneros y no involucra ninguna moneda del país de destino.</t>
  </si>
  <si>
    <t>Por la presente se da permiso al destinatario mencionado anteriormente para administrar este envío de la manera que considere más beneficiosa para los pobres y los necesitados a los que sirve su misión y programas. Esto incluye compartir y volver a donar el contenido del envío a otras instituciones y agencias nativas.</t>
  </si>
  <si>
    <t>En consecuencia, se solicita que las partes que manejan el destinatario, el despacho y el reenvío de este envío lo procesen de manera expedita y de buena fe, para que los esfuerzos de ayuda y caridad en el país de destino puedan comenzar lo antes posible. Cualquier cambio a esta declaración que sea necesario para cumplir con las reglas y regulaciones locales se puede realizar si está de acuerdo y atestigua la firma del destinatario.</t>
  </si>
  <si>
    <t>Sinceramente,</t>
  </si>
  <si>
    <t>FACTURA- DECLARACION DE VALOR</t>
  </si>
  <si>
    <t>Peso (Kgs.)</t>
  </si>
  <si>
    <t xml:space="preserve">LISTA DE EMPAQUE									</t>
  </si>
  <si>
    <t>Misión Cristiana Camino de Vida 
RUC20156198481</t>
  </si>
  <si>
    <t>Director, ayuda humanitaria Josh Brewer</t>
  </si>
  <si>
    <t>27 de enero de 2026</t>
  </si>
  <si>
    <t>BMOU6892251</t>
  </si>
  <si>
    <t>UL-5636690</t>
  </si>
  <si>
    <t>49 PAQUETES (40 PALÉS Y 9 CAJAS) DE CARGA DONADA: KITS DE CUIDADOS INTENSIVOS Y ROPA NUEVA (DETALLES EN LA LISTA DE EMPAQUE) PARA ASISTENCIA HUMANITARIA. ESTE ENVIO ES UNA CARGA DONADA PARA AYUDA HUMANITARIA NO PARA SER REVENDIDO. NO PARA CAMBIO POR BENEFICIOS O GANANCIAS. SIN VALOR COMERCIAL. NLR: NO SE REQUIERE LICENCIA.</t>
  </si>
  <si>
    <t>22,128.504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</si>
</sst>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1"/>
        <bgColor theme="3" tint="0.39997558519241921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indexed="64"/>
      </bottom>
      <diagonal/>
    </border>
  </borders>
  <cellStyleXfs count="9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44" fontId="7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9" fillId="0" borderId="0" xfId="0" applyFont="1" applyAlignment="1">
      <alignment horizontal="right" vertical="center"/>
    </xf>
    <xf numFmtId="0" fontId="12" fillId="0" borderId="0" xfId="0" applyFont="1"/>
    <xf numFmtId="0" fontId="9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164" fontId="0" fillId="0" borderId="11" xfId="8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top"/>
    </xf>
    <xf numFmtId="49" fontId="20" fillId="0" borderId="0" xfId="0" applyNumberFormat="1" applyFont="1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8" fillId="0" borderId="0" xfId="6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/>
    </xf>
    <xf numFmtId="1" fontId="17" fillId="0" borderId="6" xfId="0" applyNumberFormat="1" applyFont="1" applyBorder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15" fillId="0" borderId="0" xfId="0" applyFont="1" applyAlignment="1">
      <alignment horizontal="center"/>
    </xf>
    <xf numFmtId="0" fontId="8" fillId="0" borderId="0" xfId="6" applyNumberFormat="1" applyBorder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1" fontId="17" fillId="0" borderId="0" xfId="0" applyNumberFormat="1" applyFont="1" applyAlignment="1">
      <alignment horizontal="left" vertical="top" wrapText="1"/>
    </xf>
    <xf numFmtId="0" fontId="9" fillId="0" borderId="5" xfId="0" applyFont="1" applyBorder="1" applyAlignment="1">
      <alignment horizontal="right" vertical="top"/>
    </xf>
    <xf numFmtId="0" fontId="17" fillId="0" borderId="6" xfId="0" applyFont="1" applyBorder="1" applyAlignment="1">
      <alignment horizontal="left" vertical="top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49" fontId="24" fillId="0" borderId="18" xfId="0" applyNumberFormat="1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4" fontId="13" fillId="0" borderId="10" xfId="0" applyNumberFormat="1" applyFont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1" fontId="24" fillId="0" borderId="19" xfId="0" applyNumberFormat="1" applyFont="1" applyBorder="1" applyAlignment="1">
      <alignment horizontal="center" vertical="center" wrapText="1"/>
    </xf>
    <xf numFmtId="1" fontId="24" fillId="0" borderId="1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0" xfId="6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left" vertical="center"/>
    </xf>
    <xf numFmtId="1" fontId="17" fillId="0" borderId="10" xfId="0" applyNumberFormat="1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" fontId="20" fillId="0" borderId="0" xfId="0" applyNumberFormat="1" applyFont="1" applyAlignment="1">
      <alignment horizontal="left" vertical="top" wrapText="1"/>
    </xf>
    <xf numFmtId="1" fontId="20" fillId="0" borderId="6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center" wrapText="1"/>
    </xf>
  </cellXfs>
  <cellStyles count="9">
    <cellStyle name="20% - Accent1 2" xfId="1" xr:uid="{00000000-0005-0000-0000-000000000000}"/>
    <cellStyle name="20% - Accent1 2 2" xfId="2" xr:uid="{00000000-0005-0000-0000-000001000000}"/>
    <cellStyle name="20% - Accent4 2" xfId="3" xr:uid="{00000000-0005-0000-0000-000002000000}"/>
    <cellStyle name="20% - Accent4 2 2" xfId="4" xr:uid="{00000000-0005-0000-0000-000003000000}"/>
    <cellStyle name="20% - Accent4 2 3" xfId="5" xr:uid="{00000000-0005-0000-0000-000004000000}"/>
    <cellStyle name="Currency" xfId="8" builtinId="4"/>
    <cellStyle name="Hyperlink" xfId="6" builtinId="8"/>
    <cellStyle name="Normal" xfId="0" builtinId="0"/>
    <cellStyle name="Normal 2" xfId="7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1.jpeg"/><Relationship Id="rId1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165100</xdr:rowOff>
    </xdr:from>
    <xdr:to>
      <xdr:col>3</xdr:col>
      <xdr:colOff>0</xdr:colOff>
      <xdr:row>4</xdr:row>
      <xdr:rowOff>152400</xdr:rowOff>
    </xdr:to>
    <xdr:pic>
      <xdr:nvPicPr>
        <xdr:cNvPr id="3087" name="Picture 2">
          <a:extLst>
            <a:ext uri="{FF2B5EF4-FFF2-40B4-BE49-F238E27FC236}">
              <a16:creationId xmlns:a16="http://schemas.microsoft.com/office/drawing/2014/main" id="{7F8363F7-75C7-BB4F-861F-889BD86F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39</xdr:row>
      <xdr:rowOff>330200</xdr:rowOff>
    </xdr:from>
    <xdr:to>
      <xdr:col>2</xdr:col>
      <xdr:colOff>493183</xdr:colOff>
      <xdr:row>44</xdr:row>
      <xdr:rowOff>120650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69BEA9A2-6431-ED44-8C9C-785B3C5D9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1988800"/>
          <a:ext cx="2410883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393700</xdr:colOff>
      <xdr:row>40</xdr:row>
      <xdr:rowOff>139700</xdr:rowOff>
    </xdr:from>
    <xdr:to>
      <xdr:col>6</xdr:col>
      <xdr:colOff>3594100</xdr:colOff>
      <xdr:row>44</xdr:row>
      <xdr:rowOff>254000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F51C88-34DD-2FDD-0AE9-97CDA2A6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59300" y="119507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914400</xdr:colOff>
      <xdr:row>45</xdr:row>
      <xdr:rowOff>139700</xdr:rowOff>
    </xdr:from>
    <xdr:to>
      <xdr:col>6</xdr:col>
      <xdr:colOff>2281382</xdr:colOff>
      <xdr:row>48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1DACF0-227E-1115-56D2-9B0B6411B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613400" y="13093700"/>
          <a:ext cx="1366982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3</xdr:col>
      <xdr:colOff>0</xdr:colOff>
      <xdr:row>4</xdr:row>
      <xdr:rowOff>152400</xdr:rowOff>
    </xdr:to>
    <xdr:pic>
      <xdr:nvPicPr>
        <xdr:cNvPr id="4111" name="Picture 2">
          <a:extLst>
            <a:ext uri="{FF2B5EF4-FFF2-40B4-BE49-F238E27FC236}">
              <a16:creationId xmlns:a16="http://schemas.microsoft.com/office/drawing/2014/main" id="{2B54C371-FAB9-8141-BE6E-07F61BCE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15900"/>
          <a:ext cx="29972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228601</xdr:colOff>
      <xdr:row>42</xdr:row>
      <xdr:rowOff>200942</xdr:rowOff>
    </xdr:from>
    <xdr:to>
      <xdr:col>2</xdr:col>
      <xdr:colOff>393701</xdr:colOff>
      <xdr:row>47</xdr:row>
      <xdr:rowOff>107950</xdr:rowOff>
    </xdr:to>
    <xdr:pic>
      <xdr:nvPicPr>
        <xdr:cNvPr id="4" name="Picture 4" descr="acintosh HD:Users:stephenankerich:Desktop:Josh_Sig.png">
          <a:extLst>
            <a:ext uri="{FF2B5EF4-FFF2-40B4-BE49-F238E27FC236}">
              <a16:creationId xmlns:a16="http://schemas.microsoft.com/office/drawing/2014/main" id="{E362127E-BB0C-F04A-B981-6A6A922B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3027942"/>
          <a:ext cx="2146300" cy="101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520700</xdr:colOff>
      <xdr:row>43</xdr:row>
      <xdr:rowOff>25400</xdr:rowOff>
    </xdr:from>
    <xdr:to>
      <xdr:col>6</xdr:col>
      <xdr:colOff>3124200</xdr:colOff>
      <xdr:row>47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7F065-6E26-D8D9-3B4F-ABFD0CE56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43400" y="12801600"/>
          <a:ext cx="37338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266699</xdr:colOff>
      <xdr:row>49</xdr:row>
      <xdr:rowOff>50800</xdr:rowOff>
    </xdr:from>
    <xdr:to>
      <xdr:col>6</xdr:col>
      <xdr:colOff>1804554</xdr:colOff>
      <xdr:row>52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D23B01-40D4-140F-8F31-1FFBD5D7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699" y="14173200"/>
          <a:ext cx="1537855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87183</xdr:colOff>
      <xdr:row>48</xdr:row>
      <xdr:rowOff>353252</xdr:rowOff>
    </xdr:from>
    <xdr:to>
      <xdr:col>2</xdr:col>
      <xdr:colOff>491421</xdr:colOff>
      <xdr:row>51</xdr:row>
      <xdr:rowOff>181784</xdr:rowOff>
    </xdr:to>
    <xdr:pic>
      <xdr:nvPicPr>
        <xdr:cNvPr id="5135" name="Picture 2" descr="Macintosh HD:Users:stephenankerich:Desktop:Josh_Sig.png">
          <a:extLst>
            <a:ext uri="{FF2B5EF4-FFF2-40B4-BE49-F238E27FC236}">
              <a16:creationId xmlns:a16="http://schemas.microsoft.com/office/drawing/2014/main" id="{BF310AC9-B594-6A40-988E-A817C89A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7440">
          <a:off x="87183" y="11707052"/>
          <a:ext cx="2385438" cy="933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1</xdr:row>
      <xdr:rowOff>0</xdr:rowOff>
    </xdr:from>
    <xdr:to>
      <xdr:col>3</xdr:col>
      <xdr:colOff>0</xdr:colOff>
      <xdr:row>4</xdr:row>
      <xdr:rowOff>152400</xdr:rowOff>
    </xdr:to>
    <xdr:pic>
      <xdr:nvPicPr>
        <xdr:cNvPr id="5136" name="Picture 3">
          <a:extLst>
            <a:ext uri="{FF2B5EF4-FFF2-40B4-BE49-F238E27FC236}">
              <a16:creationId xmlns:a16="http://schemas.microsoft.com/office/drawing/2014/main" id="{A73B2910-8086-794D-AEEC-AE1D6CCB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3200"/>
          <a:ext cx="29972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51836</xdr:colOff>
      <xdr:row>49</xdr:row>
      <xdr:rowOff>115661</xdr:rowOff>
    </xdr:from>
    <xdr:to>
      <xdr:col>7</xdr:col>
      <xdr:colOff>390331</xdr:colOff>
      <xdr:row>51</xdr:row>
      <xdr:rowOff>187648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DAA001-E761-94FA-49B2-47BEBAC86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15203" y="12595355"/>
          <a:ext cx="3085842" cy="797701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738672</xdr:colOff>
      <xdr:row>51</xdr:row>
      <xdr:rowOff>220305</xdr:rowOff>
    </xdr:from>
    <xdr:to>
      <xdr:col>6</xdr:col>
      <xdr:colOff>2346851</xdr:colOff>
      <xdr:row>53</xdr:row>
      <xdr:rowOff>211752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110EC5-3204-667B-71A6-9ED3B1EB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02039" y="13425713"/>
          <a:ext cx="1608179" cy="71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5"/>
  <sheetViews>
    <sheetView showGridLines="0" showWhiteSpace="0" view="pageLayout" topLeftCell="A28" zoomScale="103" zoomScalePageLayoutView="103" workbookViewId="0">
      <selection activeCell="C34" sqref="C34:D34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6.1640625" customWidth="1"/>
    <col min="5" max="5" width="7.83203125" customWidth="1"/>
    <col min="6" max="6" width="7" customWidth="1"/>
    <col min="7" max="7" width="51.1640625" customWidth="1"/>
    <col min="8" max="8" width="11.6640625" customWidth="1"/>
    <col min="9" max="9" width="14.1640625" customWidth="1"/>
    <col min="10" max="10" width="14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6"/>
      <c r="B8" s="46"/>
      <c r="C8" s="46"/>
      <c r="D8" s="2"/>
    </row>
    <row r="9" spans="1:10" ht="21" x14ac:dyDescent="0.2">
      <c r="A9" s="47" t="s">
        <v>40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50" t="s">
        <v>45</v>
      </c>
      <c r="C11" s="51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8" t="s">
        <v>5</v>
      </c>
      <c r="B15" s="38"/>
      <c r="C15" s="38"/>
      <c r="D15" s="38"/>
      <c r="E15" s="49"/>
      <c r="G15" s="38"/>
      <c r="H15" s="38"/>
      <c r="I15" s="38"/>
      <c r="J15" s="38"/>
    </row>
    <row r="16" spans="1:10" ht="18" customHeight="1" x14ac:dyDescent="0.2">
      <c r="A16" s="13"/>
      <c r="E16" s="12"/>
      <c r="G16" s="21"/>
    </row>
    <row r="17" spans="1:10" ht="65" customHeight="1" x14ac:dyDescent="0.2">
      <c r="A17" s="16" t="s">
        <v>6</v>
      </c>
      <c r="B17" s="36" t="s">
        <v>43</v>
      </c>
      <c r="C17" s="36"/>
      <c r="D17" s="36"/>
      <c r="E17" s="44"/>
      <c r="F17" s="17"/>
      <c r="G17" s="28"/>
      <c r="H17" s="36"/>
      <c r="I17" s="36"/>
      <c r="J17" s="36"/>
    </row>
    <row r="18" spans="1:10" ht="20" customHeight="1" x14ac:dyDescent="0.2">
      <c r="A18" s="43" t="s">
        <v>7</v>
      </c>
      <c r="B18" s="36" t="s">
        <v>8</v>
      </c>
      <c r="C18" s="36"/>
      <c r="D18" s="36"/>
      <c r="E18" s="44"/>
      <c r="F18" s="17"/>
      <c r="G18" s="45"/>
      <c r="H18" s="36"/>
      <c r="I18" s="36"/>
      <c r="J18" s="36"/>
    </row>
    <row r="19" spans="1:10" ht="32" customHeight="1" x14ac:dyDescent="0.2">
      <c r="A19" s="43"/>
      <c r="B19" s="36"/>
      <c r="C19" s="36"/>
      <c r="D19" s="36"/>
      <c r="E19" s="44"/>
      <c r="F19" s="17"/>
      <c r="G19" s="45"/>
      <c r="H19" s="36"/>
      <c r="I19" s="36"/>
      <c r="J19" s="36"/>
    </row>
    <row r="20" spans="1:10" ht="16" customHeight="1" x14ac:dyDescent="0.2">
      <c r="A20" s="16" t="s">
        <v>9</v>
      </c>
      <c r="B20" s="40" t="s">
        <v>10</v>
      </c>
      <c r="C20" s="40"/>
      <c r="D20" s="40"/>
      <c r="E20" s="41"/>
      <c r="F20" s="17"/>
      <c r="G20" s="21"/>
      <c r="H20" s="36"/>
      <c r="I20" s="36"/>
      <c r="J20" s="36"/>
    </row>
    <row r="21" spans="1:10" ht="40" customHeight="1" x14ac:dyDescent="0.2">
      <c r="A21" s="16" t="s">
        <v>11</v>
      </c>
      <c r="B21" s="31" t="s">
        <v>12</v>
      </c>
      <c r="C21" s="32"/>
      <c r="D21" s="32"/>
      <c r="E21" s="33"/>
      <c r="F21" s="17"/>
      <c r="G21" s="21"/>
      <c r="H21" s="39"/>
      <c r="I21" s="36"/>
      <c r="J21" s="36"/>
    </row>
    <row r="22" spans="1:10" ht="16" customHeight="1" x14ac:dyDescent="0.2">
      <c r="A22" s="16" t="s">
        <v>13</v>
      </c>
      <c r="B22" s="34" t="s">
        <v>14</v>
      </c>
      <c r="C22" s="34"/>
      <c r="D22" s="34"/>
      <c r="E22" s="35"/>
      <c r="F22" s="17"/>
      <c r="G22" s="21"/>
      <c r="H22" s="42"/>
      <c r="I22" s="42"/>
      <c r="J22" s="42"/>
    </row>
    <row r="23" spans="1:10" ht="16" customHeight="1" x14ac:dyDescent="0.2">
      <c r="A23" s="16" t="s">
        <v>15</v>
      </c>
      <c r="B23" s="40">
        <v>20156198481</v>
      </c>
      <c r="C23" s="40"/>
      <c r="D23" s="40"/>
      <c r="E23" s="41"/>
      <c r="F23" s="17"/>
      <c r="G23" s="21"/>
      <c r="H23" s="36"/>
      <c r="I23" s="36"/>
      <c r="J23" s="36"/>
    </row>
    <row r="24" spans="1:10" x14ac:dyDescent="0.2">
      <c r="A24" s="9"/>
      <c r="B24" s="10"/>
      <c r="C24" s="10"/>
      <c r="D24" s="10"/>
      <c r="E24" s="11"/>
      <c r="G24" s="17"/>
      <c r="H24" s="17"/>
      <c r="I24" s="17"/>
      <c r="J24" s="17"/>
    </row>
    <row r="27" spans="1:10" x14ac:dyDescent="0.2">
      <c r="A27" s="38"/>
      <c r="B27" s="38"/>
      <c r="C27" s="38"/>
      <c r="D27" s="38"/>
      <c r="E27" s="38"/>
      <c r="G27" s="38"/>
      <c r="H27" s="38"/>
      <c r="I27" s="38"/>
      <c r="J27" s="38"/>
    </row>
    <row r="28" spans="1:10" ht="29" customHeight="1" x14ac:dyDescent="0.2">
      <c r="A28" s="21"/>
      <c r="B28" s="37"/>
      <c r="C28" s="37"/>
      <c r="D28" s="37"/>
      <c r="E28" s="37"/>
      <c r="G28" s="23"/>
      <c r="H28" s="52"/>
      <c r="I28" s="52"/>
      <c r="J28" s="52"/>
    </row>
    <row r="29" spans="1:10" ht="29" customHeight="1" x14ac:dyDescent="0.2">
      <c r="A29" s="21"/>
      <c r="B29" s="37"/>
      <c r="C29" s="37"/>
      <c r="D29" s="37"/>
      <c r="E29" s="37"/>
      <c r="G29" s="23"/>
      <c r="H29" s="52"/>
      <c r="I29" s="52"/>
      <c r="J29" s="52"/>
    </row>
    <row r="30" spans="1:10" ht="12" customHeight="1" x14ac:dyDescent="0.2">
      <c r="A30" s="21"/>
      <c r="B30" s="52"/>
      <c r="C30" s="52"/>
      <c r="D30" s="20"/>
      <c r="E30" s="20"/>
      <c r="G30" s="57"/>
      <c r="H30" s="57"/>
      <c r="I30" s="57"/>
      <c r="J30" s="57"/>
    </row>
    <row r="31" spans="1:10" hidden="1" x14ac:dyDescent="0.2"/>
    <row r="32" spans="1:10" hidden="1" x14ac:dyDescent="0.2"/>
    <row r="33" spans="1:10" ht="19" x14ac:dyDescent="0.2">
      <c r="A33" s="61" t="s">
        <v>16</v>
      </c>
      <c r="B33" s="67"/>
      <c r="C33" s="55" t="s">
        <v>17</v>
      </c>
      <c r="D33" s="56"/>
      <c r="E33" s="61" t="s">
        <v>18</v>
      </c>
      <c r="F33" s="62"/>
      <c r="G33" s="62"/>
      <c r="H33" s="56"/>
      <c r="I33" s="4" t="s">
        <v>41</v>
      </c>
      <c r="J33" s="4" t="s">
        <v>19</v>
      </c>
    </row>
    <row r="34" spans="1:10" ht="104" customHeight="1" x14ac:dyDescent="0.2">
      <c r="A34" s="68" t="s">
        <v>46</v>
      </c>
      <c r="B34" s="69"/>
      <c r="C34" s="53" t="s">
        <v>47</v>
      </c>
      <c r="D34" s="54"/>
      <c r="E34" s="63" t="s">
        <v>48</v>
      </c>
      <c r="F34" s="64"/>
      <c r="G34" s="64"/>
      <c r="H34" s="65"/>
      <c r="I34" s="97" t="s">
        <v>49</v>
      </c>
      <c r="J34" s="18">
        <v>5000</v>
      </c>
    </row>
    <row r="35" spans="1:10" ht="10" customHeight="1" x14ac:dyDescent="0.2">
      <c r="E35" s="70" t="s">
        <v>20</v>
      </c>
      <c r="F35" s="70"/>
      <c r="G35" s="70"/>
      <c r="H35" s="70"/>
    </row>
    <row r="36" spans="1:10" ht="35" customHeight="1" x14ac:dyDescent="0.2">
      <c r="A36" s="66" t="s">
        <v>21</v>
      </c>
      <c r="B36" s="66"/>
      <c r="C36" s="66"/>
      <c r="D36" s="66"/>
      <c r="E36" s="66"/>
      <c r="F36" s="66"/>
      <c r="G36" s="66"/>
      <c r="H36" s="66"/>
      <c r="I36" s="66"/>
      <c r="J36" s="66"/>
    </row>
    <row r="37" spans="1:10" ht="3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37" customHeight="1" x14ac:dyDescent="0.2">
      <c r="A38" s="71" t="s">
        <v>22</v>
      </c>
      <c r="B38" s="72"/>
      <c r="C38" s="72"/>
      <c r="D38" s="72"/>
      <c r="E38" s="72"/>
      <c r="F38" s="72"/>
      <c r="G38" s="72"/>
      <c r="H38" s="72"/>
      <c r="I38" s="72"/>
      <c r="J38" s="72"/>
    </row>
    <row r="39" spans="1:10" ht="22" customHeight="1" x14ac:dyDescent="0.2"/>
    <row r="40" spans="1:10" ht="39" customHeight="1" x14ac:dyDescent="0.2">
      <c r="A40" s="46" t="s">
        <v>23</v>
      </c>
      <c r="B40" s="46"/>
      <c r="C40" s="46"/>
      <c r="D40" s="46"/>
      <c r="E40" s="46"/>
      <c r="F40" s="46"/>
      <c r="G40" s="46"/>
      <c r="H40" s="46"/>
      <c r="I40" s="46"/>
      <c r="J40" s="46"/>
    </row>
    <row r="44" spans="1:10" ht="19" x14ac:dyDescent="0.2">
      <c r="H44" s="60" t="str">
        <f>B11</f>
        <v>27 de enero de 2026</v>
      </c>
      <c r="I44" s="60"/>
      <c r="J44" s="60"/>
    </row>
    <row r="45" spans="1:10" ht="23" customHeight="1" x14ac:dyDescent="0.2">
      <c r="A45" s="58" t="s">
        <v>44</v>
      </c>
      <c r="B45" s="58"/>
      <c r="C45" s="58"/>
      <c r="D45" s="58"/>
      <c r="E45" s="58"/>
      <c r="H45" s="59" t="s">
        <v>24</v>
      </c>
      <c r="I45" s="59"/>
      <c r="J45" s="59"/>
    </row>
  </sheetData>
  <mergeCells count="40">
    <mergeCell ref="A40:J40"/>
    <mergeCell ref="A45:E45"/>
    <mergeCell ref="H45:J45"/>
    <mergeCell ref="H44:J44"/>
    <mergeCell ref="E33:H33"/>
    <mergeCell ref="E34:H34"/>
    <mergeCell ref="A36:J36"/>
    <mergeCell ref="A33:B33"/>
    <mergeCell ref="A34:B34"/>
    <mergeCell ref="E35:H35"/>
    <mergeCell ref="A38:J38"/>
    <mergeCell ref="B29:E29"/>
    <mergeCell ref="H29:J29"/>
    <mergeCell ref="H28:J28"/>
    <mergeCell ref="B30:C30"/>
    <mergeCell ref="C34:D34"/>
    <mergeCell ref="C33:D33"/>
    <mergeCell ref="G30:J30"/>
    <mergeCell ref="A8:C8"/>
    <mergeCell ref="A9:J9"/>
    <mergeCell ref="A15:E15"/>
    <mergeCell ref="G15:J15"/>
    <mergeCell ref="B17:E17"/>
    <mergeCell ref="H17:J17"/>
    <mergeCell ref="B11:C11"/>
    <mergeCell ref="A18:A19"/>
    <mergeCell ref="B18:E19"/>
    <mergeCell ref="G18:G19"/>
    <mergeCell ref="H18:J19"/>
    <mergeCell ref="B20:E20"/>
    <mergeCell ref="B21:E21"/>
    <mergeCell ref="B22:E22"/>
    <mergeCell ref="H20:J20"/>
    <mergeCell ref="B28:E28"/>
    <mergeCell ref="A27:E27"/>
    <mergeCell ref="G27:J27"/>
    <mergeCell ref="H21:J21"/>
    <mergeCell ref="B23:E23"/>
    <mergeCell ref="H22:J22"/>
    <mergeCell ref="H23:J23"/>
  </mergeCells>
  <phoneticPr fontId="5" type="noConversion"/>
  <printOptions horizontalCentered="1" verticalCentered="1"/>
  <pageMargins left="0.25" right="0.25" top="0" bottom="0" header="0" footer="0.35"/>
  <pageSetup scale="62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9"/>
  <sheetViews>
    <sheetView showGridLines="0" view="pageLayout" topLeftCell="A27" workbookViewId="0">
      <selection activeCell="C40" sqref="C40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5" customWidth="1"/>
    <col min="5" max="5" width="7.83203125" customWidth="1"/>
    <col min="6" max="6" width="7" customWidth="1"/>
    <col min="7" max="7" width="52.5" customWidth="1"/>
    <col min="8" max="8" width="11.6640625" customWidth="1"/>
    <col min="9" max="9" width="15.1640625" customWidth="1"/>
    <col min="10" max="10" width="13.8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8" spans="1:10" x14ac:dyDescent="0.2">
      <c r="A8" s="46"/>
      <c r="B8" s="46"/>
      <c r="C8" s="46"/>
      <c r="D8" s="2"/>
    </row>
    <row r="9" spans="1:10" ht="21" x14ac:dyDescent="0.2">
      <c r="A9" s="47" t="s">
        <v>42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1" t="s">
        <v>45</v>
      </c>
      <c r="C11" s="81"/>
    </row>
    <row r="12" spans="1:10" x14ac:dyDescent="0.2">
      <c r="B12" s="1"/>
    </row>
    <row r="14" spans="1:10" x14ac:dyDescent="0.2">
      <c r="A14" s="6"/>
      <c r="B14" s="7"/>
      <c r="C14" s="7"/>
      <c r="D14" s="7"/>
      <c r="E14" s="8"/>
    </row>
    <row r="15" spans="1:10" x14ac:dyDescent="0.2">
      <c r="A15" s="48" t="s">
        <v>5</v>
      </c>
      <c r="B15" s="38"/>
      <c r="C15" s="38"/>
      <c r="D15" s="38"/>
      <c r="E15" s="49"/>
      <c r="G15" s="38"/>
      <c r="H15" s="38"/>
      <c r="I15" s="38"/>
      <c r="J15" s="38"/>
    </row>
    <row r="16" spans="1:10" ht="37" customHeight="1" x14ac:dyDescent="0.2">
      <c r="A16" s="13"/>
      <c r="E16" s="12"/>
      <c r="G16" s="80"/>
    </row>
    <row r="17" spans="1:10" x14ac:dyDescent="0.2">
      <c r="A17" s="13"/>
      <c r="E17" s="12"/>
      <c r="G17" s="80"/>
    </row>
    <row r="18" spans="1:10" ht="36" customHeight="1" x14ac:dyDescent="0.2">
      <c r="A18" s="16" t="s">
        <v>6</v>
      </c>
      <c r="B18" s="36" t="str">
        <f>'Commerical Invoice'!B17:E17</f>
        <v>Misión Cristiana Camino de Vida 
RUC20156198481</v>
      </c>
      <c r="C18" s="36"/>
      <c r="D18" s="36"/>
      <c r="E18" s="44"/>
      <c r="F18" s="17"/>
      <c r="G18" s="80"/>
      <c r="H18" s="36"/>
      <c r="I18" s="36"/>
      <c r="J18" s="36"/>
    </row>
    <row r="19" spans="1:10" ht="16" customHeight="1" x14ac:dyDescent="0.2">
      <c r="A19" s="43" t="s">
        <v>7</v>
      </c>
      <c r="B19" s="36" t="s">
        <v>8</v>
      </c>
      <c r="C19" s="36"/>
      <c r="D19" s="36"/>
      <c r="E19" s="44"/>
      <c r="F19" s="17"/>
      <c r="G19" s="45"/>
      <c r="H19" s="36"/>
      <c r="I19" s="36"/>
      <c r="J19" s="36"/>
    </row>
    <row r="20" spans="1:10" ht="45" customHeight="1" x14ac:dyDescent="0.2">
      <c r="A20" s="43"/>
      <c r="B20" s="36"/>
      <c r="C20" s="36"/>
      <c r="D20" s="36"/>
      <c r="E20" s="44"/>
      <c r="F20" s="17"/>
      <c r="G20" s="45"/>
      <c r="H20" s="36"/>
      <c r="I20" s="36"/>
      <c r="J20" s="36"/>
    </row>
    <row r="21" spans="1:10" ht="16" customHeight="1" x14ac:dyDescent="0.2">
      <c r="A21" s="16" t="s">
        <v>9</v>
      </c>
      <c r="B21" s="40" t="str">
        <f>'Commerical Invoice'!B20:E20</f>
        <v>Allyson Meza/ Teresa Ojeda</v>
      </c>
      <c r="C21" s="40"/>
      <c r="D21" s="40"/>
      <c r="E21" s="41"/>
      <c r="F21" s="17"/>
      <c r="G21" s="21"/>
      <c r="H21" s="36"/>
      <c r="I21" s="36"/>
      <c r="J21" s="36"/>
    </row>
    <row r="22" spans="1:10" ht="31" customHeight="1" x14ac:dyDescent="0.2">
      <c r="A22" s="16" t="s">
        <v>11</v>
      </c>
      <c r="B22" s="79" t="s">
        <v>12</v>
      </c>
      <c r="C22" s="32"/>
      <c r="D22" s="32"/>
      <c r="E22" s="33"/>
      <c r="F22" s="17"/>
      <c r="G22" s="21"/>
      <c r="H22" s="79"/>
      <c r="I22" s="36"/>
      <c r="J22" s="36"/>
    </row>
    <row r="23" spans="1:10" ht="16" customHeight="1" x14ac:dyDescent="0.2">
      <c r="A23" s="16" t="s">
        <v>13</v>
      </c>
      <c r="B23" s="34" t="str">
        <f>'Commerical Invoice'!B22:E22</f>
        <v>19157300827/51989316482</v>
      </c>
      <c r="C23" s="34"/>
      <c r="D23" s="34"/>
      <c r="E23" s="35"/>
      <c r="F23" s="17"/>
      <c r="G23" s="21"/>
      <c r="H23" s="42"/>
      <c r="I23" s="42"/>
      <c r="J23" s="42"/>
    </row>
    <row r="24" spans="1:10" ht="16" customHeight="1" x14ac:dyDescent="0.2">
      <c r="A24" s="16" t="s">
        <v>15</v>
      </c>
      <c r="B24" s="40">
        <f>'Commerical Invoice'!B23:E23</f>
        <v>20156198481</v>
      </c>
      <c r="C24" s="40"/>
      <c r="D24" s="40"/>
      <c r="E24" s="41"/>
      <c r="F24" s="17"/>
      <c r="G24" s="21"/>
      <c r="H24" s="36"/>
      <c r="I24" s="36"/>
      <c r="J24" s="36"/>
    </row>
    <row r="25" spans="1:10" x14ac:dyDescent="0.2">
      <c r="A25" s="9"/>
      <c r="B25" s="10"/>
      <c r="C25" s="10"/>
      <c r="D25" s="10"/>
      <c r="E25" s="11"/>
    </row>
    <row r="28" spans="1:10" x14ac:dyDescent="0.2">
      <c r="A28" s="38"/>
      <c r="B28" s="38"/>
      <c r="C28" s="38"/>
      <c r="D28" s="38"/>
      <c r="E28" s="38"/>
      <c r="G28" s="38"/>
      <c r="H28" s="38"/>
      <c r="I28" s="38"/>
      <c r="J28" s="38"/>
    </row>
    <row r="29" spans="1:10" ht="29" customHeight="1" x14ac:dyDescent="0.2">
      <c r="A29" s="23"/>
      <c r="B29" s="34"/>
      <c r="C29" s="34"/>
      <c r="D29" s="34"/>
      <c r="E29" s="34"/>
      <c r="G29" s="23"/>
      <c r="H29" s="40"/>
      <c r="I29" s="40"/>
      <c r="J29" s="40"/>
    </row>
    <row r="30" spans="1:10" ht="29" customHeight="1" x14ac:dyDescent="0.2">
      <c r="A30" s="23"/>
      <c r="B30" s="34"/>
      <c r="C30" s="34"/>
      <c r="D30" s="34"/>
      <c r="E30" s="34"/>
      <c r="G30" s="23"/>
      <c r="H30" s="40"/>
      <c r="I30" s="40"/>
      <c r="J30" s="40"/>
    </row>
    <row r="31" spans="1:10" ht="29" customHeight="1" x14ac:dyDescent="0.2">
      <c r="A31" s="23"/>
      <c r="B31" s="40"/>
      <c r="C31" s="40"/>
      <c r="D31" s="19"/>
      <c r="E31" s="19"/>
      <c r="G31" s="57"/>
      <c r="H31" s="74"/>
      <c r="I31" s="74"/>
      <c r="J31" s="74"/>
    </row>
    <row r="34" spans="1:10" ht="19" x14ac:dyDescent="0.2">
      <c r="A34" s="4" t="s">
        <v>25</v>
      </c>
      <c r="B34" s="61" t="s">
        <v>16</v>
      </c>
      <c r="C34" s="67"/>
      <c r="D34" s="55" t="s">
        <v>17</v>
      </c>
      <c r="E34" s="56"/>
      <c r="F34" s="61" t="s">
        <v>18</v>
      </c>
      <c r="G34" s="62"/>
      <c r="H34" s="62"/>
      <c r="I34" s="56"/>
      <c r="J34" s="4" t="s">
        <v>41</v>
      </c>
    </row>
    <row r="35" spans="1:10" ht="80" customHeight="1" x14ac:dyDescent="0.2">
      <c r="A35" s="29">
        <v>1</v>
      </c>
      <c r="B35" s="68" t="s">
        <v>46</v>
      </c>
      <c r="C35" s="69"/>
      <c r="D35" s="53" t="s">
        <v>47</v>
      </c>
      <c r="E35" s="54"/>
      <c r="F35" s="76" t="str">
        <f>'Commerical Invoice'!E34</f>
        <v>49 PAQUETES (40 PALÉS Y 9 CAJAS) DE CARGA DONADA: KITS DE CUIDADOS INTENSIVOS Y ROPA NUEVA (DETALLES EN LA LISTA DE EMPAQUE) PARA ASISTENCIA HUMANITARIA. ESTE ENVIO ES UNA CARGA DONADA PARA AYUDA HUMANITARIA NO PARA SER REVENDIDO. NO PARA CAMBIO POR BENEFICIOS O GANANCIAS. SIN VALOR COMERCIAL. NLR: NO SE REQUIERE LICENCIA.</v>
      </c>
      <c r="G35" s="77"/>
      <c r="H35" s="77"/>
      <c r="I35" s="78"/>
      <c r="J35" s="30" t="str">
        <f>'Commerical Invoice'!I34</f>
        <v>22,128.504</v>
      </c>
    </row>
    <row r="36" spans="1:10" ht="10" customHeight="1" x14ac:dyDescent="0.2"/>
    <row r="37" spans="1:10" ht="35" customHeight="1" x14ac:dyDescent="0.2">
      <c r="A37" s="66" t="s">
        <v>21</v>
      </c>
      <c r="B37" s="66"/>
      <c r="C37" s="66"/>
      <c r="D37" s="66"/>
      <c r="E37" s="66"/>
      <c r="F37" s="66"/>
      <c r="G37" s="66"/>
      <c r="H37" s="66"/>
      <c r="I37" s="66"/>
      <c r="J37" s="66"/>
    </row>
    <row r="38" spans="1:10" ht="3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x14ac:dyDescent="0.2">
      <c r="A39" s="75"/>
      <c r="B39" s="75"/>
      <c r="C39" s="73"/>
      <c r="D39" s="73"/>
    </row>
    <row r="40" spans="1:10" ht="33" customHeight="1" x14ac:dyDescent="0.2"/>
    <row r="41" spans="1:10" ht="39" customHeight="1" x14ac:dyDescent="0.2">
      <c r="A41" s="46" t="s">
        <v>23</v>
      </c>
      <c r="B41" s="46"/>
      <c r="C41" s="46"/>
      <c r="D41" s="46"/>
      <c r="E41" s="46"/>
      <c r="F41" s="46"/>
      <c r="G41" s="46"/>
      <c r="H41" s="46"/>
      <c r="I41" s="46"/>
      <c r="J41" s="46"/>
    </row>
    <row r="46" spans="1:10" ht="23" customHeight="1" x14ac:dyDescent="0.2"/>
    <row r="48" spans="1:10" ht="19" x14ac:dyDescent="0.2">
      <c r="H48" s="60" t="str">
        <f>B11</f>
        <v>27 de enero de 2026</v>
      </c>
      <c r="I48" s="60"/>
      <c r="J48" s="60"/>
    </row>
    <row r="49" spans="1:10" x14ac:dyDescent="0.2">
      <c r="A49" s="58" t="s">
        <v>44</v>
      </c>
      <c r="B49" s="58"/>
      <c r="C49" s="58"/>
      <c r="D49" s="58"/>
      <c r="E49" s="73"/>
      <c r="H49" s="59" t="s">
        <v>24</v>
      </c>
      <c r="I49" s="59"/>
      <c r="J49" s="59"/>
    </row>
  </sheetData>
  <mergeCells count="41">
    <mergeCell ref="A8:C8"/>
    <mergeCell ref="A9:J9"/>
    <mergeCell ref="A15:E15"/>
    <mergeCell ref="G15:J15"/>
    <mergeCell ref="B18:E18"/>
    <mergeCell ref="H18:J18"/>
    <mergeCell ref="G16:G18"/>
    <mergeCell ref="B11:C11"/>
    <mergeCell ref="B22:E22"/>
    <mergeCell ref="H22:J22"/>
    <mergeCell ref="B23:E23"/>
    <mergeCell ref="H23:J23"/>
    <mergeCell ref="B24:E24"/>
    <mergeCell ref="H24:J24"/>
    <mergeCell ref="A19:A20"/>
    <mergeCell ref="B19:E20"/>
    <mergeCell ref="G19:G20"/>
    <mergeCell ref="H19:J20"/>
    <mergeCell ref="B21:E21"/>
    <mergeCell ref="H21:J21"/>
    <mergeCell ref="A28:E28"/>
    <mergeCell ref="G28:J28"/>
    <mergeCell ref="H29:J29"/>
    <mergeCell ref="H30:J30"/>
    <mergeCell ref="B29:E29"/>
    <mergeCell ref="B30:E30"/>
    <mergeCell ref="A49:E49"/>
    <mergeCell ref="H49:J49"/>
    <mergeCell ref="B31:C31"/>
    <mergeCell ref="G31:J31"/>
    <mergeCell ref="A37:J37"/>
    <mergeCell ref="A39:B39"/>
    <mergeCell ref="C39:D39"/>
    <mergeCell ref="A41:J41"/>
    <mergeCell ref="H48:J48"/>
    <mergeCell ref="B34:C34"/>
    <mergeCell ref="D34:E34"/>
    <mergeCell ref="F34:I34"/>
    <mergeCell ref="B35:C35"/>
    <mergeCell ref="D35:E35"/>
    <mergeCell ref="F35:I35"/>
  </mergeCells>
  <phoneticPr fontId="5" type="noConversion"/>
  <printOptions horizontalCentered="1" verticalCentered="1"/>
  <pageMargins left="0.25" right="0.25" top="0" bottom="0" header="0" footer="0.35"/>
  <pageSetup scale="6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54"/>
  <sheetViews>
    <sheetView showGridLines="0" tabSelected="1" view="pageLayout" zoomScale="98" zoomScaleNormal="100" zoomScalePageLayoutView="98" workbookViewId="0">
      <selection activeCell="A53" sqref="A53:E53"/>
    </sheetView>
  </sheetViews>
  <sheetFormatPr baseColWidth="10" defaultColWidth="11.1640625" defaultRowHeight="16" x14ac:dyDescent="0.2"/>
  <cols>
    <col min="1" max="1" width="14.83203125" customWidth="1"/>
    <col min="3" max="3" width="14.6640625" customWidth="1"/>
    <col min="4" max="4" width="9.6640625" customWidth="1"/>
    <col min="5" max="5" width="7.83203125" customWidth="1"/>
    <col min="6" max="6" width="7" customWidth="1"/>
    <col min="7" max="7" width="36" customWidth="1"/>
    <col min="8" max="8" width="11.6640625" customWidth="1"/>
    <col min="9" max="9" width="12" customWidth="1"/>
    <col min="10" max="10" width="17.33203125" customWidth="1"/>
    <col min="11" max="11" width="5.5" customWidth="1"/>
  </cols>
  <sheetData>
    <row r="2" spans="1:10" x14ac:dyDescent="0.2">
      <c r="D2" s="15" t="s">
        <v>0</v>
      </c>
    </row>
    <row r="3" spans="1:10" x14ac:dyDescent="0.2">
      <c r="D3" s="15" t="s">
        <v>1</v>
      </c>
    </row>
    <row r="4" spans="1:10" x14ac:dyDescent="0.2">
      <c r="D4" s="15" t="s">
        <v>2</v>
      </c>
    </row>
    <row r="5" spans="1:10" x14ac:dyDescent="0.2">
      <c r="D5" s="15" t="s">
        <v>3</v>
      </c>
    </row>
    <row r="7" spans="1:10" ht="7" customHeight="1" x14ac:dyDescent="0.2"/>
    <row r="8" spans="1:10" ht="8" customHeight="1" x14ac:dyDescent="0.2">
      <c r="A8" s="46"/>
      <c r="B8" s="46"/>
      <c r="C8" s="46"/>
      <c r="D8" s="2"/>
    </row>
    <row r="9" spans="1:10" ht="21" x14ac:dyDescent="0.2">
      <c r="A9" s="47" t="s">
        <v>26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ht="2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23" customHeight="1" x14ac:dyDescent="0.2">
      <c r="A11" s="14" t="s">
        <v>4</v>
      </c>
      <c r="B11" s="81" t="str">
        <f>'Commerical Invoice'!B11</f>
        <v>27 de enero de 2026</v>
      </c>
      <c r="C11" s="81"/>
    </row>
    <row r="12" spans="1:10" ht="12" customHeight="1" x14ac:dyDescent="0.2">
      <c r="B12" s="1"/>
    </row>
    <row r="13" spans="1:10" ht="18" customHeight="1" x14ac:dyDescent="0.2">
      <c r="A13" s="89" t="s">
        <v>27</v>
      </c>
      <c r="B13" s="89"/>
      <c r="C13" s="89"/>
      <c r="D13" s="89"/>
      <c r="E13" s="89"/>
      <c r="F13" s="89"/>
      <c r="G13" s="89"/>
    </row>
    <row r="14" spans="1:10" ht="5" customHeight="1" x14ac:dyDescent="0.2"/>
    <row r="15" spans="1:10" ht="100" customHeight="1" x14ac:dyDescent="0.2">
      <c r="A15" s="84" t="s">
        <v>28</v>
      </c>
      <c r="B15" s="84"/>
      <c r="C15" s="84"/>
      <c r="D15" s="84"/>
      <c r="E15" s="84"/>
      <c r="F15" s="84"/>
      <c r="G15" s="88" t="str">
        <f>'Commerical Invoice'!E34</f>
        <v>49 PAQUETES (40 PALÉS Y 9 CAJAS) DE CARGA DONADA: KITS DE CUIDADOS INTENSIVOS Y ROPA NUEVA (DETALLES EN LA LISTA DE EMPAQUE) PARA ASISTENCIA HUMANITARIA. ESTE ENVIO ES UNA CARGA DONADA PARA AYUDA HUMANITARIA NO PARA SER REVENDIDO. NO PARA CAMBIO POR BENEFICIOS O GANANCIAS. SIN VALOR COMERCIAL. NLR: NO SE REQUIERE LICENCIA.</v>
      </c>
      <c r="H15" s="88"/>
      <c r="I15" s="88"/>
      <c r="J15" s="88"/>
    </row>
    <row r="16" spans="1:10" ht="36" customHeight="1" x14ac:dyDescent="0.2">
      <c r="A16" s="84" t="s">
        <v>29</v>
      </c>
      <c r="B16" s="84"/>
      <c r="C16" s="84"/>
      <c r="D16" s="84"/>
      <c r="E16" s="84"/>
      <c r="F16" s="84"/>
      <c r="G16" s="84"/>
      <c r="H16" s="84"/>
      <c r="I16" s="84"/>
      <c r="J16" s="84"/>
    </row>
    <row r="18" spans="1:10" x14ac:dyDescent="0.2">
      <c r="A18" s="6"/>
      <c r="B18" s="7"/>
      <c r="C18" s="7"/>
      <c r="D18" s="7"/>
      <c r="E18" s="8"/>
    </row>
    <row r="19" spans="1:10" x14ac:dyDescent="0.2">
      <c r="A19" s="48" t="s">
        <v>30</v>
      </c>
      <c r="B19" s="38"/>
      <c r="C19" s="38"/>
      <c r="D19" s="38"/>
      <c r="E19" s="49"/>
      <c r="G19" s="38"/>
      <c r="H19" s="38"/>
      <c r="I19" s="38"/>
      <c r="J19" s="38"/>
    </row>
    <row r="20" spans="1:10" x14ac:dyDescent="0.2">
      <c r="A20" s="13"/>
      <c r="E20" s="12"/>
      <c r="G20" s="96"/>
      <c r="H20" s="96"/>
      <c r="I20" s="96"/>
    </row>
    <row r="21" spans="1:10" ht="70" customHeight="1" x14ac:dyDescent="0.2">
      <c r="A21" s="16" t="s">
        <v>31</v>
      </c>
      <c r="B21" s="36" t="str">
        <f>'Commerical Invoice'!B17:E17</f>
        <v>Misión Cristiana Camino de Vida 
RUC20156198481</v>
      </c>
      <c r="C21" s="36"/>
      <c r="D21" s="36"/>
      <c r="E21" s="44"/>
      <c r="F21" s="17"/>
      <c r="G21" s="96"/>
      <c r="H21" s="96"/>
      <c r="I21" s="96"/>
      <c r="J21" s="26"/>
    </row>
    <row r="22" spans="1:10" ht="25" customHeight="1" x14ac:dyDescent="0.2">
      <c r="A22" s="43" t="s">
        <v>32</v>
      </c>
      <c r="B22" s="90" t="str">
        <f>'Commerical Invoice'!B18</f>
        <v>Buen Retiro 100 Monterrico - Surco, Lima,         
 Lima 33, Peru</v>
      </c>
      <c r="C22" s="90"/>
      <c r="D22" s="90"/>
      <c r="E22" s="91"/>
      <c r="F22" s="17"/>
      <c r="G22" s="96"/>
      <c r="H22" s="96"/>
      <c r="I22" s="96"/>
      <c r="J22" s="27"/>
    </row>
    <row r="23" spans="1:10" ht="27" customHeight="1" x14ac:dyDescent="0.2">
      <c r="A23" s="43"/>
      <c r="B23" s="90"/>
      <c r="C23" s="90"/>
      <c r="D23" s="90"/>
      <c r="E23" s="91"/>
      <c r="F23" s="17"/>
      <c r="G23" s="96"/>
      <c r="H23" s="96"/>
      <c r="I23" s="96"/>
      <c r="J23" s="27"/>
    </row>
    <row r="24" spans="1:10" ht="19" customHeight="1" x14ac:dyDescent="0.2">
      <c r="A24" s="16" t="s">
        <v>33</v>
      </c>
      <c r="B24" s="87" t="str">
        <f>'Commerical Invoice'!B20:E20</f>
        <v>Allyson Meza/ Teresa Ojeda</v>
      </c>
      <c r="C24" s="87"/>
      <c r="D24" s="87"/>
      <c r="E24" s="92"/>
      <c r="F24" s="17"/>
      <c r="G24" s="21"/>
      <c r="H24" s="87"/>
      <c r="I24" s="87"/>
      <c r="J24" s="87"/>
    </row>
    <row r="25" spans="1:10" ht="33" customHeight="1" x14ac:dyDescent="0.2">
      <c r="A25" s="16" t="s">
        <v>34</v>
      </c>
      <c r="B25" s="87" t="str">
        <f>'Commerical Invoice'!B21:E21</f>
        <v>aameza@caminodevida.com 
tojeda@caminodevida.com</v>
      </c>
      <c r="C25" s="87"/>
      <c r="D25" s="87"/>
      <c r="E25" s="92"/>
      <c r="F25" s="17"/>
      <c r="G25" s="21"/>
      <c r="H25" s="87"/>
      <c r="I25" s="87"/>
      <c r="J25" s="87"/>
    </row>
    <row r="26" spans="1:10" x14ac:dyDescent="0.2">
      <c r="A26" s="16" t="s">
        <v>35</v>
      </c>
      <c r="B26" s="90" t="str">
        <f>'Commerical Invoice'!B22:E22</f>
        <v>19157300827/51989316482</v>
      </c>
      <c r="C26" s="90"/>
      <c r="D26" s="90"/>
      <c r="E26" s="91"/>
      <c r="F26" s="17"/>
      <c r="G26" s="21"/>
      <c r="H26" s="90"/>
      <c r="I26" s="90"/>
      <c r="J26" s="90"/>
    </row>
    <row r="27" spans="1:10" x14ac:dyDescent="0.2">
      <c r="A27" s="16" t="s">
        <v>15</v>
      </c>
      <c r="B27" s="87">
        <f>'Commerical Invoice'!B23:E23</f>
        <v>20156198481</v>
      </c>
      <c r="C27" s="87"/>
      <c r="D27" s="87"/>
      <c r="E27" s="92"/>
      <c r="F27" s="17"/>
      <c r="G27" s="21"/>
      <c r="H27" s="87"/>
      <c r="I27" s="87"/>
      <c r="J27" s="87"/>
    </row>
    <row r="28" spans="1:10" x14ac:dyDescent="0.2">
      <c r="A28" s="9"/>
      <c r="B28" s="10"/>
      <c r="C28" s="10"/>
      <c r="D28" s="10"/>
      <c r="E28" s="11"/>
    </row>
    <row r="30" spans="1:10" x14ac:dyDescent="0.2">
      <c r="A30" s="84" t="s">
        <v>36</v>
      </c>
      <c r="B30" s="84"/>
      <c r="C30" s="84"/>
      <c r="D30" s="84"/>
      <c r="E30" s="84"/>
      <c r="F30" s="84"/>
      <c r="G30" s="84"/>
      <c r="H30" s="84"/>
      <c r="I30" s="84"/>
      <c r="J30" s="84"/>
    </row>
    <row r="31" spans="1:10" x14ac:dyDescent="0.2">
      <c r="A31" s="84"/>
      <c r="B31" s="84"/>
      <c r="C31" s="84"/>
      <c r="D31" s="84"/>
      <c r="E31" s="84"/>
      <c r="F31" s="84"/>
      <c r="G31" s="84"/>
      <c r="H31" s="84"/>
      <c r="I31" s="84"/>
      <c r="J31" s="84"/>
    </row>
    <row r="32" spans="1:10" x14ac:dyDescent="0.2">
      <c r="A32" s="84"/>
      <c r="B32" s="84"/>
      <c r="C32" s="84"/>
      <c r="D32" s="84"/>
      <c r="E32" s="84"/>
      <c r="F32" s="84"/>
      <c r="G32" s="84"/>
      <c r="H32" s="84"/>
      <c r="I32" s="84"/>
      <c r="J32" s="84"/>
    </row>
    <row r="33" spans="1:10" x14ac:dyDescent="0.2">
      <c r="A33" s="84"/>
      <c r="B33" s="84"/>
      <c r="C33" s="84"/>
      <c r="D33" s="84"/>
      <c r="E33" s="84"/>
      <c r="F33" s="84"/>
      <c r="G33" s="84"/>
      <c r="H33" s="84"/>
      <c r="I33" s="84"/>
      <c r="J33" s="84"/>
    </row>
    <row r="34" spans="1:10" x14ac:dyDescent="0.2">
      <c r="A34" s="84"/>
      <c r="B34" s="84"/>
      <c r="C34" s="84"/>
      <c r="D34" s="84"/>
      <c r="E34" s="84"/>
      <c r="F34" s="84"/>
      <c r="G34" s="84"/>
      <c r="H34" s="84"/>
      <c r="I34" s="84"/>
      <c r="J34" s="84"/>
    </row>
    <row r="35" spans="1:10" ht="10" customHeight="1" x14ac:dyDescent="0.2"/>
    <row r="36" spans="1:10" x14ac:dyDescent="0.2">
      <c r="A36" s="95" t="s">
        <v>37</v>
      </c>
      <c r="B36" s="84"/>
      <c r="C36" s="84"/>
      <c r="D36" s="84"/>
      <c r="E36" s="84"/>
      <c r="F36" s="84"/>
      <c r="G36" s="84"/>
      <c r="H36" s="84"/>
      <c r="I36" s="84"/>
      <c r="J36" s="84"/>
    </row>
    <row r="37" spans="1:10" x14ac:dyDescent="0.2">
      <c r="A37" s="84"/>
      <c r="B37" s="84"/>
      <c r="C37" s="84"/>
      <c r="D37" s="84"/>
      <c r="E37" s="84"/>
      <c r="F37" s="84"/>
      <c r="G37" s="84"/>
      <c r="H37" s="84"/>
      <c r="I37" s="84"/>
      <c r="J37" s="84"/>
    </row>
    <row r="38" spans="1:10" x14ac:dyDescent="0.2">
      <c r="A38" s="84"/>
      <c r="B38" s="84"/>
      <c r="C38" s="84"/>
      <c r="D38" s="84"/>
      <c r="E38" s="84"/>
      <c r="F38" s="84"/>
      <c r="G38" s="84"/>
      <c r="H38" s="84"/>
      <c r="I38" s="84"/>
      <c r="J38" s="84"/>
    </row>
    <row r="39" spans="1:10" ht="10" customHeight="1" x14ac:dyDescent="0.2"/>
    <row r="40" spans="1:10" x14ac:dyDescent="0.2">
      <c r="A40" s="84" t="s">
        <v>38</v>
      </c>
      <c r="B40" s="84"/>
      <c r="C40" s="84"/>
      <c r="D40" s="84"/>
      <c r="E40" s="84"/>
      <c r="F40" s="84"/>
      <c r="G40" s="84"/>
      <c r="H40" s="84"/>
      <c r="I40" s="84"/>
      <c r="J40" s="84"/>
    </row>
    <row r="41" spans="1:10" x14ac:dyDescent="0.2">
      <c r="A41" s="84"/>
      <c r="B41" s="84"/>
      <c r="C41" s="84"/>
      <c r="D41" s="84"/>
      <c r="E41" s="84"/>
      <c r="F41" s="84"/>
      <c r="G41" s="84"/>
      <c r="H41" s="84"/>
      <c r="I41" s="84"/>
      <c r="J41" s="84"/>
    </row>
    <row r="42" spans="1:10" x14ac:dyDescent="0.2">
      <c r="A42" s="84"/>
      <c r="B42" s="84"/>
      <c r="C42" s="84"/>
      <c r="D42" s="84"/>
      <c r="E42" s="84"/>
      <c r="F42" s="84"/>
      <c r="G42" s="84"/>
      <c r="H42" s="84"/>
      <c r="I42" s="84"/>
      <c r="J42" s="84"/>
    </row>
    <row r="44" spans="1:10" x14ac:dyDescent="0.2">
      <c r="A44" t="s">
        <v>39</v>
      </c>
    </row>
    <row r="48" spans="1:10" x14ac:dyDescent="0.2">
      <c r="A48" s="93"/>
      <c r="B48" s="94"/>
      <c r="C48" s="94"/>
    </row>
    <row r="49" spans="1:10" ht="29" customHeight="1" x14ac:dyDescent="0.2">
      <c r="A49" s="38"/>
      <c r="B49" s="38"/>
      <c r="C49" s="38"/>
      <c r="D49" s="38"/>
      <c r="E49" s="38"/>
      <c r="G49" s="38"/>
      <c r="H49" s="38"/>
      <c r="I49" s="38"/>
      <c r="J49" s="38"/>
    </row>
    <row r="50" spans="1:10" ht="29" customHeight="1" x14ac:dyDescent="0.2">
      <c r="A50" s="24"/>
      <c r="B50" s="86"/>
      <c r="C50" s="86"/>
      <c r="D50" s="86"/>
      <c r="E50" s="86"/>
      <c r="G50" s="22"/>
      <c r="H50" s="85"/>
      <c r="I50" s="85"/>
      <c r="J50" s="85"/>
    </row>
    <row r="51" spans="1:10" ht="29" customHeight="1" x14ac:dyDescent="0.2">
      <c r="A51" s="23"/>
      <c r="B51" s="34"/>
      <c r="C51" s="34"/>
      <c r="D51" s="34"/>
      <c r="E51" s="34"/>
      <c r="G51" s="23"/>
      <c r="H51" s="40"/>
      <c r="I51" s="40"/>
      <c r="J51" s="40"/>
    </row>
    <row r="52" spans="1:10" ht="29" customHeight="1" x14ac:dyDescent="0.2">
      <c r="A52" s="25"/>
      <c r="B52" s="82"/>
      <c r="C52" s="82"/>
      <c r="D52" s="82"/>
      <c r="E52" s="82"/>
      <c r="G52" s="23"/>
      <c r="H52" s="40"/>
      <c r="I52" s="40"/>
      <c r="J52" s="40"/>
    </row>
    <row r="53" spans="1:10" ht="29" customHeight="1" x14ac:dyDescent="0.2">
      <c r="A53" s="83" t="s">
        <v>44</v>
      </c>
      <c r="B53" s="83"/>
      <c r="C53" s="83"/>
      <c r="D53" s="83"/>
      <c r="E53" s="83"/>
      <c r="G53" s="23"/>
      <c r="H53" s="40"/>
      <c r="I53" s="40"/>
      <c r="J53" s="40"/>
    </row>
    <row r="54" spans="1:10" ht="27" customHeight="1" x14ac:dyDescent="0.2">
      <c r="A54" s="23"/>
      <c r="B54" s="40"/>
      <c r="C54" s="40"/>
      <c r="D54" s="19"/>
      <c r="E54" s="19"/>
      <c r="G54" s="57"/>
      <c r="H54" s="74"/>
      <c r="I54" s="74"/>
      <c r="J54" s="74"/>
    </row>
  </sheetData>
  <mergeCells count="37">
    <mergeCell ref="G49:J49"/>
    <mergeCell ref="B21:E21"/>
    <mergeCell ref="A22:A23"/>
    <mergeCell ref="B22:E23"/>
    <mergeCell ref="B24:E24"/>
    <mergeCell ref="B25:E25"/>
    <mergeCell ref="B26:E26"/>
    <mergeCell ref="B27:E27"/>
    <mergeCell ref="A48:C48"/>
    <mergeCell ref="H27:J27"/>
    <mergeCell ref="A36:J38"/>
    <mergeCell ref="H26:J26"/>
    <mergeCell ref="A30:J34"/>
    <mergeCell ref="G20:I23"/>
    <mergeCell ref="A15:F15"/>
    <mergeCell ref="G15:J15"/>
    <mergeCell ref="A16:J16"/>
    <mergeCell ref="A8:C8"/>
    <mergeCell ref="A9:J9"/>
    <mergeCell ref="A13:G13"/>
    <mergeCell ref="B11:C11"/>
    <mergeCell ref="A19:E19"/>
    <mergeCell ref="G19:J19"/>
    <mergeCell ref="B54:C54"/>
    <mergeCell ref="G54:J54"/>
    <mergeCell ref="H53:J53"/>
    <mergeCell ref="B52:E52"/>
    <mergeCell ref="A53:E53"/>
    <mergeCell ref="A40:J42"/>
    <mergeCell ref="H50:J50"/>
    <mergeCell ref="B50:E50"/>
    <mergeCell ref="H51:J51"/>
    <mergeCell ref="H52:J52"/>
    <mergeCell ref="B51:E51"/>
    <mergeCell ref="H24:J24"/>
    <mergeCell ref="H25:J25"/>
    <mergeCell ref="A49:E49"/>
  </mergeCells>
  <phoneticPr fontId="5" type="noConversion"/>
  <printOptions horizontalCentered="1" verticalCentered="1"/>
  <pageMargins left="0.25" right="0.25" top="0" bottom="0" header="0" footer="0.35"/>
  <pageSetup scale="67"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66D986-2543-47F9-9C68-328F54A9EA6C}">
  <ds:schemaRefs>
    <ds:schemaRef ds:uri="96f2e6f6-d09e-4761-8f92-782a2eef91e0"/>
    <ds:schemaRef ds:uri="http://schemas.microsoft.com/office/infopath/2007/PartnerControls"/>
    <ds:schemaRef ds:uri="http://purl.org/dc/terms/"/>
    <ds:schemaRef ds:uri="http://purl.org/dc/elements/1.1/"/>
    <ds:schemaRef ds:uri="c95b7ca8-b57e-45ad-a0d6-40c1b64f5a1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9C925D3-F72D-40FA-B00B-0B6469673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D586DB-53FE-4544-A291-BC0ACD462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Commerical Invoice</vt:lpstr>
      <vt:lpstr>Packing List</vt:lpstr>
      <vt:lpstr>Certificate of Donation</vt:lpstr>
    </vt:vector>
  </TitlesOfParts>
  <Manager/>
  <Company>World Help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 Brewer</dc:creator>
  <cp:keywords/>
  <dc:description/>
  <cp:lastModifiedBy>Steve Oesterheld (Warehouse &amp; Logistics Coordinator)</cp:lastModifiedBy>
  <cp:revision/>
  <dcterms:created xsi:type="dcterms:W3CDTF">2018-04-06T18:41:41Z</dcterms:created>
  <dcterms:modified xsi:type="dcterms:W3CDTF">2026-01-30T20:34:10Z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