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07"/>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4JB/Projects/S25062/S25062-supplement docs/"/>
    </mc:Choice>
  </mc:AlternateContent>
  <xr:revisionPtr revIDLastSave="67" documentId="13_ncr:1_{75F8D39D-7FFE-0B48-B7D9-0B87F5004919}" xr6:coauthVersionLast="47" xr6:coauthVersionMax="47" xr10:uidLastSave="{21B4763A-105A-2C4D-B314-F80F150D3D03}"/>
  <bookViews>
    <workbookView xWindow="0" yWindow="1060" windowWidth="23240" windowHeight="15100" xr2:uid="{8EE3AFC8-35E0-F14E-BFF5-6DEE5A0CC272}"/>
  </bookViews>
  <sheets>
    <sheet name="Commercial Invoice" sheetId="1" r:id="rId1"/>
    <sheet name="Packing List" sheetId="5" r:id="rId2"/>
    <sheet name="Certificate of Donation" sheetId="6" r:id="rId3"/>
    <sheet name="Letter of Donation" sheetId="7"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<sst xmlns="http://schemas.openxmlformats.org/spreadsheetml/2006/main" count="166" uniqueCount="71">
  <si>
    <t>P.O. Box 501</t>
  </si>
  <si>
    <t>Forest, VA 24551</t>
  </si>
  <si>
    <t>800.541.6691</t>
  </si>
  <si>
    <t>worldhelp.net</t>
  </si>
  <si>
    <t>COMMERCIAL INVOICE - DECLARATION OF VALUE</t>
  </si>
  <si>
    <t>Ship Date:</t>
  </si>
  <si>
    <t>CONSIGNEE:</t>
  </si>
  <si>
    <t>NOTIFY PARTY:</t>
  </si>
  <si>
    <t>NAME:</t>
  </si>
  <si>
    <t>All 4 Jesus Belize</t>
  </si>
  <si>
    <t>ADDRESS:</t>
  </si>
  <si>
    <t>The Crossing - 8 miles Hummingbird Hwy
Hope Creek Village, Stann Creek District, BLZ</t>
  </si>
  <si>
    <t>CONTACT:</t>
  </si>
  <si>
    <t>Brad Cook</t>
  </si>
  <si>
    <t>EMAIL:</t>
  </si>
  <si>
    <t>PHONE:</t>
  </si>
  <si>
    <t>+501 612 1390</t>
  </si>
  <si>
    <t>NIT:</t>
  </si>
  <si>
    <t>N/A</t>
  </si>
  <si>
    <t xml:space="preserve"> </t>
  </si>
  <si>
    <t xml:space="preserve">SHIPMENT REFERENCE </t>
  </si>
  <si>
    <t>ROUTING INFORMATION:</t>
  </si>
  <si>
    <t>Project I.D.:</t>
  </si>
  <si>
    <t>Vessel:</t>
  </si>
  <si>
    <t>Reference #:</t>
  </si>
  <si>
    <t>Voyage #:</t>
  </si>
  <si>
    <t>Bill of Lading #:</t>
  </si>
  <si>
    <t>Port of Loading:</t>
  </si>
  <si>
    <t>AES ITN #:</t>
  </si>
  <si>
    <t>NOEEI 30.37 (H)</t>
  </si>
  <si>
    <t>Port of Discharge:</t>
  </si>
  <si>
    <t>Belize City</t>
  </si>
  <si>
    <t>License #:</t>
  </si>
  <si>
    <t>No License Required</t>
  </si>
  <si>
    <t>Freight Prepaid</t>
  </si>
  <si>
    <t>Container #</t>
  </si>
  <si>
    <t>Seal #</t>
  </si>
  <si>
    <t>Cargo Description</t>
  </si>
  <si>
    <t>Weight</t>
  </si>
  <si>
    <t>Value</t>
  </si>
  <si>
    <t>35 PALLET(S) OF (1260 BOXES) OF DONATED RELIEF CARGO: DEHYDRATED RICE MANNA PACKS (370g BAGS) FOR HUMANITARIAN ASSISTANCE. THIS SHIPMENT IS A DONATION FOR RELIEF OR CHARITY ONLY. NOT TO BE RESOLD. NOT FOR EXCHANGE FOR PROFIT OR GAIN. NO COMMERCIAL VALUE.</t>
  </si>
  <si>
    <t>*This shipment is a DONATION for relief or charity only. Not to be resold.
Not for exchange for profit or gain. No commercial value.*</t>
  </si>
  <si>
    <t>The undersigned hereby certifies that to the best of their knowledge, the information on this statement is true and correct. The contents of this shipment are as stated above and do not contain any contraband drugs, weapons, firearms, ammunition, or explosives.</t>
  </si>
  <si>
    <t>Director,  Humanitarian Aid, Josh Brewer</t>
  </si>
  <si>
    <t>Date</t>
  </si>
  <si>
    <t>PACKING LIST</t>
  </si>
  <si>
    <t>CERTIFICATE OF DONATION</t>
  </si>
  <si>
    <t xml:space="preserve">To: Customs Officials and Whomever Else it May Concern,
</t>
  </si>
  <si>
    <t>This letter is to certify that this shipment of donated humanitarian cargo:</t>
  </si>
  <si>
    <t>is being sent through World Help as a free gift and a donation to the people of the receipient country. The consignee and notify party, who are responsible for handling this shipment are: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</si>
  <si>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US $5,000, is for customs purposes only, and does not involve any currency of </t>
    </r>
    <r>
      <rPr>
        <sz val="12"/>
        <color theme="1"/>
        <rFont val="Calibri (Body)"/>
      </rPr>
      <t>the destination country</t>
    </r>
    <r>
      <rPr>
        <sz val="12"/>
        <color theme="1"/>
        <rFont val="Calibri"/>
        <family val="2"/>
        <charset val="204"/>
        <scheme val="minor"/>
      </rPr>
      <t>.</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</si>
  <si>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</si>
  <si>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</si>
  <si>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t>Sincerely,</t>
  </si>
  <si>
    <t>LETTER OF DONATION</t>
  </si>
  <si>
    <t xml:space="preserve">World Help is pleased to donate 1 x container of: </t>
  </si>
  <si>
    <t>The container is identified as:</t>
  </si>
  <si>
    <t>| Seal #:</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</si>
  <si>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</si>
  <si>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It is a pleasure working with you in aiding the poor. We are pleased to be affiliated with your organization and this donation is a sign of our continued support and partnership.</t>
  </si>
  <si>
    <t>If you have any questions or concerns regarding this donation, please email us at humanitarianaid@worldhelp.net or call our office at 800-541-6691.</t>
  </si>
  <si>
    <t>brad@a4jb.org</t>
  </si>
  <si>
    <t>18906.955 Kgs.</t>
  </si>
  <si>
    <t>S25062</t>
  </si>
  <si>
    <t>February 5, 2026</t>
  </si>
  <si>
    <t>HAMU3260048</t>
  </si>
  <si>
    <t>UL-7471592</t>
  </si>
  <si>
    <t>HLCUBSC260229400</t>
  </si>
  <si>
    <t>COLOMBO EXPRESS</t>
  </si>
  <si>
    <t>607W</t>
  </si>
  <si>
    <t>NORFOLK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</si>
</sst>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2" fillId="0" borderId="0" applyNumberFormat="0" applyFill="0" applyBorder="0" applyAlignment="0" applyProtection="0"/>
  </cellStyleXfs>
  <cellXfs count="180">
    <xf numFmtId="0" fontId="0" fillId="0" borderId="0" xfId="0"/>
    <xf numFmtId="0" fontId="7" fillId="0" borderId="0" xfId="0" applyFont="1" applyAlignment="1">
      <alignment horizontal="center" vertical="center" wrapText="1"/>
    </xf>
    <xf numFmtId="0" fontId="8" fillId="2" borderId="7" xfId="0" applyFont="1" applyFill="1" applyBorder="1" applyAlignment="1">
      <alignment horizontal="center" vertical="center"/>
    </xf>
    <xf numFmtId="0" fontId="8" fillId="2" borderId="0" xfId="0" applyFont="1" applyFill="1" applyAlignment="1">
      <alignment horizontal="center" vertical="center"/>
    </xf>
    <xf numFmtId="0" fontId="8"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5" fillId="0" borderId="15" xfId="0" applyFont="1" applyBorder="1" applyAlignment="1">
      <alignment horizontal="right" vertical="top"/>
    </xf>
    <xf numFmtId="0" fontId="0" fillId="0" borderId="16" xfId="0" applyBorder="1" applyAlignment="1">
      <alignment horizontal="left" vertical="top"/>
    </xf>
    <xf numFmtId="0" fontId="5"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5"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5" fillId="0" borderId="17" xfId="0" applyFont="1" applyBorder="1" applyAlignment="1">
      <alignment horizontal="right" vertical="center" wrapText="1"/>
    </xf>
    <xf numFmtId="0" fontId="10" fillId="0" borderId="16" xfId="0" applyFont="1" applyBorder="1" applyAlignment="1">
      <alignment horizontal="center"/>
    </xf>
    <xf numFmtId="0" fontId="10" fillId="0" borderId="0" xfId="0" applyFont="1" applyAlignment="1">
      <alignment horizontal="center"/>
    </xf>
    <xf numFmtId="0" fontId="10"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0" fontId="11" fillId="0" borderId="0" xfId="0" applyFont="1" applyAlignment="1">
      <alignment horizontal="left" vertical="top"/>
    </xf>
    <xf numFmtId="1" fontId="11" fillId="0" borderId="0" xfId="0" applyNumberFormat="1" applyFont="1" applyAlignment="1">
      <alignment vertical="top"/>
    </xf>
    <xf numFmtId="1" fontId="11" fillId="0" borderId="0" xfId="0" applyNumberFormat="1" applyFont="1" applyAlignment="1">
      <alignment horizontal="left" vertical="top"/>
    </xf>
    <xf numFmtId="0" fontId="13" fillId="0" borderId="0" xfId="0" applyFont="1" applyAlignment="1">
      <alignment horizontal="left" vertical="top"/>
    </xf>
    <xf numFmtId="0" fontId="12" fillId="0" borderId="0" xfId="1" applyBorder="1" applyAlignment="1">
      <alignment vertical="top"/>
    </xf>
    <xf numFmtId="0" fontId="11" fillId="0" borderId="0" xfId="0" applyFont="1" applyAlignment="1">
      <alignment vertical="top"/>
    </xf>
    <xf numFmtId="0" fontId="11" fillId="0" borderId="0" xfId="0" applyFont="1" applyAlignment="1">
      <alignment horizontal="left" vertical="top" wrapText="1"/>
    </xf>
    <xf numFmtId="0" fontId="11" fillId="0" borderId="0" xfId="0" applyFont="1" applyAlignment="1">
      <alignment vertical="top" wrapText="1"/>
    </xf>
    <xf numFmtId="0" fontId="11"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5" fillId="0" borderId="0" xfId="0" applyFont="1" applyAlignment="1">
      <alignment horizontal="right" vertical="center"/>
    </xf>
    <xf numFmtId="0" fontId="14" fillId="0" borderId="0" xfId="0" applyFont="1" applyAlignment="1">
      <alignment horizontal="center" vertical="center"/>
    </xf>
    <xf numFmtId="0" fontId="0" fillId="0" borderId="0" xfId="0" applyAlignment="1">
      <alignment horizontal="center" vertical="center" wrapText="1"/>
    </xf>
    <xf numFmtId="0" fontId="7" fillId="0" borderId="0" xfId="0" applyFont="1"/>
    <xf numFmtId="0" fontId="5"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right" vertical="top"/>
    </xf>
    <xf numFmtId="0" fontId="5"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6" fillId="0" borderId="0" xfId="0" applyFont="1"/>
    <xf numFmtId="0" fontId="16" fillId="0" borderId="0" xfId="0" applyFont="1" applyAlignment="1">
      <alignment horizontal="left" vertical="center" wrapText="1"/>
    </xf>
    <xf numFmtId="0" fontId="16" fillId="0" borderId="0" xfId="0" applyFont="1" applyAlignment="1">
      <alignment vertical="center" wrapText="1"/>
    </xf>
    <xf numFmtId="0" fontId="17" fillId="0" borderId="0" xfId="0" applyFont="1" applyAlignment="1">
      <alignment horizontal="left" vertical="center" wrapText="1"/>
    </xf>
    <xf numFmtId="1" fontId="17" fillId="0" borderId="0" xfId="0" applyNumberFormat="1" applyFont="1"/>
    <xf numFmtId="1" fontId="17" fillId="0" borderId="0" xfId="0" applyNumberFormat="1" applyFont="1" applyAlignment="1">
      <alignment horizontal="left"/>
    </xf>
    <xf numFmtId="0" fontId="16" fillId="0" borderId="21" xfId="0" applyFont="1" applyBorder="1" applyAlignment="1">
      <alignment vertical="top"/>
    </xf>
    <xf numFmtId="0" fontId="16" fillId="0" borderId="22" xfId="0" applyFont="1" applyBorder="1" applyAlignment="1">
      <alignment vertical="top"/>
    </xf>
    <xf numFmtId="0" fontId="16" fillId="0" borderId="23" xfId="0" applyFont="1" applyBorder="1" applyAlignment="1">
      <alignment vertical="top"/>
    </xf>
    <xf numFmtId="0" fontId="16" fillId="0" borderId="0" xfId="0" applyFont="1" applyAlignment="1">
      <alignment vertical="top"/>
    </xf>
    <xf numFmtId="0" fontId="17" fillId="0" borderId="17" xfId="0" applyFont="1" applyBorder="1" applyAlignment="1">
      <alignment horizontal="right" vertical="top"/>
    </xf>
    <xf numFmtId="0" fontId="17" fillId="0" borderId="17" xfId="0" applyFont="1" applyBorder="1" applyAlignment="1">
      <alignment horizontal="right" vertical="center"/>
    </xf>
    <xf numFmtId="0" fontId="16" fillId="0" borderId="0" xfId="0" applyFont="1" applyAlignment="1">
      <alignment vertical="center"/>
    </xf>
    <xf numFmtId="49" fontId="16" fillId="0" borderId="16" xfId="0" applyNumberFormat="1" applyFont="1" applyBorder="1"/>
    <xf numFmtId="49" fontId="16" fillId="0" borderId="0" xfId="0" applyNumberFormat="1" applyFont="1"/>
    <xf numFmtId="0" fontId="16" fillId="0" borderId="17" xfId="0" applyFont="1" applyBorder="1"/>
    <xf numFmtId="0" fontId="16" fillId="0" borderId="16" xfId="0" applyFont="1" applyBorder="1"/>
    <xf numFmtId="0" fontId="16" fillId="0" borderId="18" xfId="0" applyFont="1" applyBorder="1"/>
    <xf numFmtId="0" fontId="16" fillId="0" borderId="19" xfId="0" applyFont="1" applyBorder="1"/>
    <xf numFmtId="0" fontId="16" fillId="0" borderId="20" xfId="0" applyFont="1" applyBorder="1"/>
    <xf numFmtId="0" fontId="18" fillId="0" borderId="0" xfId="0" applyFont="1"/>
    <xf numFmtId="1" fontId="0" fillId="0" borderId="0" xfId="0" applyNumberFormat="1"/>
    <xf numFmtId="0" fontId="17" fillId="0" borderId="0" xfId="0" applyFont="1" applyAlignment="1">
      <alignment horizontal="right" vertical="center" wrapText="1"/>
    </xf>
    <xf numFmtId="0" fontId="0" fillId="0" borderId="30" xfId="0" applyBorder="1"/>
    <xf numFmtId="0" fontId="16" fillId="0" borderId="30" xfId="0" applyFont="1" applyBorder="1"/>
    <xf numFmtId="165" fontId="4" fillId="0" borderId="3" xfId="0" applyNumberFormat="1" applyFont="1" applyBorder="1" applyAlignment="1">
      <alignment horizontal="center" vertical="center" wrapText="1"/>
    </xf>
    <xf numFmtId="164" fontId="4" fillId="0" borderId="3" xfId="0" applyNumberFormat="1" applyFont="1" applyBorder="1" applyAlignment="1">
      <alignment horizontal="center" vertical="center"/>
    </xf>
    <xf numFmtId="14" fontId="4" fillId="0" borderId="0" xfId="0" applyNumberFormat="1" applyFont="1" applyAlignment="1">
      <alignment horizontal="left" vertical="center"/>
    </xf>
    <xf numFmtId="0" fontId="4" fillId="0" borderId="3" xfId="0" applyFont="1" applyBorder="1" applyAlignment="1">
      <alignment horizontal="center" vertical="center"/>
    </xf>
    <xf numFmtId="165" fontId="3" fillId="0" borderId="3" xfId="0" applyNumberFormat="1" applyFont="1" applyBorder="1" applyAlignment="1">
      <alignment horizontal="center" vertical="center" wrapText="1"/>
    </xf>
    <xf numFmtId="49" fontId="2" fillId="0" borderId="3" xfId="0" applyNumberFormat="1" applyFont="1" applyBorder="1" applyAlignment="1">
      <alignment horizontal="center" vertical="center"/>
    </xf>
    <xf numFmtId="0" fontId="5" fillId="0" borderId="0" xfId="0" applyFont="1" applyAlignment="1">
      <alignment horizontal="center"/>
    </xf>
    <xf numFmtId="0" fontId="5" fillId="0" borderId="1" xfId="0" applyFont="1" applyBorder="1" applyAlignment="1">
      <alignment horizontal="center"/>
    </xf>
    <xf numFmtId="14" fontId="6" fillId="0" borderId="2" xfId="0" applyNumberFormat="1" applyFont="1" applyBorder="1" applyAlignment="1">
      <alignment horizontal="center" vertical="center"/>
    </xf>
    <xf numFmtId="0" fontId="5" fillId="0" borderId="1" xfId="0" applyFont="1" applyBorder="1" applyAlignment="1">
      <alignment horizontal="right"/>
    </xf>
    <xf numFmtId="0" fontId="5" fillId="0" borderId="1" xfId="0" applyFont="1" applyBorder="1" applyAlignment="1">
      <alignment horizontal="left"/>
    </xf>
    <xf numFmtId="0" fontId="7" fillId="0" borderId="0" xfId="0" applyFont="1" applyAlignment="1">
      <alignment horizontal="center" vertical="center" wrapText="1"/>
    </xf>
    <xf numFmtId="0" fontId="0" fillId="0" borderId="0" xfId="0" applyAlignment="1">
      <alignment horizontal="center" vertical="center" wrapText="1"/>
    </xf>
    <xf numFmtId="0" fontId="8" fillId="2" borderId="9"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1" fontId="0" fillId="0" borderId="0" xfId="0" applyNumberFormat="1" applyAlignment="1">
      <alignment horizontal="left" vertical="center"/>
    </xf>
    <xf numFmtId="1" fontId="0" fillId="0" borderId="16" xfId="0" applyNumberFormat="1" applyBorder="1" applyAlignment="1">
      <alignment horizontal="left" vertical="center"/>
    </xf>
    <xf numFmtId="0" fontId="9" fillId="0" borderId="15" xfId="0" applyFont="1" applyBorder="1" applyAlignment="1">
      <alignment horizontal="center" vertical="center"/>
    </xf>
    <xf numFmtId="0" fontId="9" fillId="0" borderId="14" xfId="0" applyFont="1" applyBorder="1" applyAlignment="1">
      <alignment horizontal="center" vertical="center"/>
    </xf>
    <xf numFmtId="0" fontId="9" fillId="0" borderId="13" xfId="0" applyFont="1" applyBorder="1" applyAlignment="1">
      <alignment horizontal="center" vertical="center"/>
    </xf>
    <xf numFmtId="0" fontId="8" fillId="2" borderId="11" xfId="0" applyFont="1" applyFill="1" applyBorder="1" applyAlignment="1">
      <alignment horizontal="center" vertical="center"/>
    </xf>
    <xf numFmtId="0" fontId="2" fillId="0" borderId="6" xfId="0" applyFont="1" applyBorder="1" applyAlignment="1">
      <alignment horizontal="center" vertical="center"/>
    </xf>
    <xf numFmtId="0" fontId="4"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10" fillId="0" borderId="17" xfId="0" applyFont="1" applyBorder="1" applyAlignment="1">
      <alignment horizontal="center"/>
    </xf>
    <xf numFmtId="0" fontId="10" fillId="0" borderId="0" xfId="0" applyFont="1" applyAlignment="1">
      <alignment horizontal="center"/>
    </xf>
    <xf numFmtId="0" fontId="10" fillId="0" borderId="16" xfId="0" applyFont="1" applyBorder="1" applyAlignment="1">
      <alignment horizontal="center"/>
    </xf>
    <xf numFmtId="0" fontId="14" fillId="0" borderId="0" xfId="0" applyFont="1" applyAlignment="1">
      <alignment horizontal="center" vertical="center"/>
    </xf>
    <xf numFmtId="0" fontId="11" fillId="0" borderId="0" xfId="0" applyFont="1" applyAlignment="1">
      <alignment horizontal="left" vertical="top" wrapText="1"/>
    </xf>
    <xf numFmtId="0" fontId="11" fillId="0" borderId="25" xfId="0" applyFont="1" applyBorder="1" applyAlignment="1">
      <alignment horizontal="left" vertical="top" wrapText="1"/>
    </xf>
    <xf numFmtId="0" fontId="10" fillId="0" borderId="25" xfId="0" applyFont="1" applyBorder="1" applyAlignment="1">
      <alignment horizontal="center"/>
    </xf>
    <xf numFmtId="49" fontId="0" fillId="0" borderId="0" xfId="0" applyNumberFormat="1" applyAlignment="1">
      <alignment horizontal="left" vertical="center"/>
    </xf>
    <xf numFmtId="1" fontId="11" fillId="0" borderId="0" xfId="0" applyNumberFormat="1" applyFont="1" applyAlignment="1">
      <alignment horizontal="left" vertical="top"/>
    </xf>
    <xf numFmtId="1" fontId="11" fillId="0" borderId="25" xfId="0" applyNumberFormat="1" applyFont="1" applyBorder="1" applyAlignment="1">
      <alignment horizontal="left" vertical="top"/>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11" fillId="0" borderId="0" xfId="0" applyFont="1" applyAlignment="1">
      <alignment horizontal="left" vertical="top"/>
    </xf>
    <xf numFmtId="0" fontId="11" fillId="0" borderId="25" xfId="0" applyFont="1" applyBorder="1" applyAlignment="1">
      <alignment horizontal="left" vertical="top"/>
    </xf>
    <xf numFmtId="0" fontId="12" fillId="0" borderId="0" xfId="1" applyBorder="1" applyAlignment="1">
      <alignment horizontal="left" vertical="top"/>
    </xf>
    <xf numFmtId="0" fontId="12" fillId="0" borderId="25" xfId="1" applyBorder="1" applyAlignment="1">
      <alignment horizontal="left" vertical="top"/>
    </xf>
    <xf numFmtId="49" fontId="0" fillId="0" borderId="25" xfId="0" applyNumberFormat="1" applyBorder="1" applyAlignment="1">
      <alignment horizontal="left" vertical="center"/>
    </xf>
    <xf numFmtId="0" fontId="0" fillId="0" borderId="16" xfId="0" applyBorder="1" applyAlignment="1">
      <alignment horizontal="left" vertical="center" wrapText="1"/>
    </xf>
    <xf numFmtId="0" fontId="9" fillId="0" borderId="23" xfId="0" applyFont="1" applyBorder="1" applyAlignment="1">
      <alignment horizontal="center" vertical="center"/>
    </xf>
    <xf numFmtId="0" fontId="5" fillId="0" borderId="22" xfId="0" applyFont="1" applyBorder="1" applyAlignment="1">
      <alignment horizontal="center" vertical="center"/>
    </xf>
    <xf numFmtId="0" fontId="5" fillId="0" borderId="21" xfId="0" applyFont="1" applyBorder="1" applyAlignment="1">
      <alignment horizontal="center" vertical="center"/>
    </xf>
    <xf numFmtId="0" fontId="0" fillId="0" borderId="16" xfId="0" applyBorder="1" applyAlignment="1">
      <alignment horizontal="left" vertical="center"/>
    </xf>
    <xf numFmtId="0" fontId="11" fillId="0" borderId="3" xfId="0" applyFont="1" applyBorder="1" applyAlignment="1">
      <alignment horizontal="center" vertical="center" wrapText="1"/>
    </xf>
    <xf numFmtId="0" fontId="5" fillId="0" borderId="0" xfId="0" applyFont="1" applyAlignment="1">
      <alignment horizontal="right"/>
    </xf>
    <xf numFmtId="0" fontId="5" fillId="0" borderId="0" xfId="0" applyFont="1" applyAlignment="1">
      <alignment horizontal="left"/>
    </xf>
    <xf numFmtId="3" fontId="4" fillId="0" borderId="6" xfId="0" applyNumberFormat="1" applyFont="1" applyBorder="1" applyAlignment="1">
      <alignment horizontal="center" vertical="center"/>
    </xf>
    <xf numFmtId="3" fontId="4" fillId="0" borderId="4" xfId="0" applyNumberFormat="1" applyFont="1" applyBorder="1" applyAlignment="1">
      <alignment horizontal="center" vertical="center"/>
    </xf>
    <xf numFmtId="0" fontId="0" fillId="0" borderId="0" xfId="0" applyAlignment="1">
      <alignment horizontal="left" vertical="top" wrapText="1"/>
    </xf>
    <xf numFmtId="0" fontId="0" fillId="0" borderId="16" xfId="0" applyBorder="1" applyAlignment="1">
      <alignment horizontal="left" vertical="top" wrapText="1"/>
    </xf>
    <xf numFmtId="0" fontId="20" fillId="0" borderId="0" xfId="0" applyFont="1" applyAlignment="1">
      <alignment horizontal="left" vertical="center"/>
    </xf>
    <xf numFmtId="0" fontId="20"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9" fillId="0" borderId="0" xfId="0" applyFont="1" applyAlignment="1">
      <alignment horizontal="center" vertical="center" wrapText="1"/>
    </xf>
    <xf numFmtId="0" fontId="0" fillId="0" borderId="0" xfId="0" applyAlignment="1">
      <alignment horizontal="left" wrapText="1"/>
    </xf>
    <xf numFmtId="0" fontId="4" fillId="0" borderId="0" xfId="0" applyFont="1" applyAlignment="1">
      <alignment horizontal="left" vertical="center" wrapText="1"/>
    </xf>
    <xf numFmtId="0" fontId="5" fillId="0" borderId="17" xfId="0" applyFont="1" applyBorder="1" applyAlignment="1">
      <alignment horizontal="right" vertical="top"/>
    </xf>
    <xf numFmtId="0" fontId="9" fillId="0" borderId="17"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10" fillId="0" borderId="28" xfId="0" applyFont="1" applyBorder="1" applyAlignment="1">
      <alignment horizontal="center"/>
    </xf>
    <xf numFmtId="0" fontId="10" fillId="0" borderId="12" xfId="0" applyFont="1" applyBorder="1" applyAlignment="1">
      <alignment horizontal="center"/>
    </xf>
    <xf numFmtId="0" fontId="10" fillId="0" borderId="27" xfId="0" applyFont="1" applyBorder="1" applyAlignment="1">
      <alignment horizontal="center"/>
    </xf>
    <xf numFmtId="0" fontId="17" fillId="0" borderId="17" xfId="0" applyFont="1" applyBorder="1" applyAlignment="1">
      <alignment horizontal="right" vertical="top"/>
    </xf>
    <xf numFmtId="1" fontId="16" fillId="0" borderId="0" xfId="0" applyNumberFormat="1" applyFont="1" applyAlignment="1">
      <alignment horizontal="left" vertical="top" wrapText="1"/>
    </xf>
    <xf numFmtId="1" fontId="16" fillId="0" borderId="29" xfId="0" applyNumberFormat="1" applyFont="1" applyBorder="1" applyAlignment="1">
      <alignment horizontal="left" vertical="top" wrapText="1"/>
    </xf>
    <xf numFmtId="0" fontId="16" fillId="0" borderId="0" xfId="0" applyFont="1" applyAlignment="1">
      <alignment horizontal="left" vertical="top" wrapText="1"/>
    </xf>
    <xf numFmtId="0" fontId="16" fillId="0" borderId="29" xfId="0" applyFont="1" applyBorder="1" applyAlignment="1">
      <alignment horizontal="left" vertical="top" wrapText="1"/>
    </xf>
    <xf numFmtId="1" fontId="16" fillId="0" borderId="0" xfId="0" applyNumberFormat="1" applyFont="1" applyAlignment="1">
      <alignment horizontal="left" vertical="center" wrapText="1"/>
    </xf>
    <xf numFmtId="1" fontId="16" fillId="0" borderId="29" xfId="0" applyNumberFormat="1" applyFont="1" applyBorder="1" applyAlignment="1">
      <alignment horizontal="left" vertical="center" wrapText="1"/>
    </xf>
    <xf numFmtId="0" fontId="16" fillId="0" borderId="0" xfId="0" applyFont="1" applyAlignment="1">
      <alignment horizontal="left" vertical="center" wrapText="1"/>
    </xf>
    <xf numFmtId="0" fontId="16" fillId="0" borderId="29" xfId="0" applyFont="1" applyBorder="1" applyAlignment="1">
      <alignment horizontal="left" vertical="center" wrapText="1"/>
    </xf>
    <xf numFmtId="0" fontId="18" fillId="0" borderId="17" xfId="0" applyFont="1" applyBorder="1" applyAlignment="1">
      <alignment horizontal="center"/>
    </xf>
    <xf numFmtId="0" fontId="18" fillId="0" borderId="0" xfId="0" applyFont="1" applyAlignment="1">
      <alignment horizontal="center"/>
    </xf>
    <xf numFmtId="0" fontId="18" fillId="0" borderId="29" xfId="0" applyFont="1" applyBorder="1" applyAlignment="1">
      <alignment horizontal="center"/>
    </xf>
    <xf numFmtId="0" fontId="17" fillId="0" borderId="0" xfId="0" applyFont="1" applyAlignment="1">
      <alignment horizontal="left"/>
    </xf>
    <xf numFmtId="0" fontId="17" fillId="0" borderId="0" xfId="0" applyFont="1" applyAlignment="1">
      <alignment horizontal="center" vertical="center" wrapText="1"/>
    </xf>
    <xf numFmtId="0" fontId="17" fillId="0" borderId="0" xfId="0" applyFont="1" applyAlignment="1">
      <alignment horizontal="left" vertical="center" wrapText="1"/>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3</xdr:col>
      <xdr:colOff>469900</xdr:colOff>
      <xdr:row>41</xdr:row>
      <xdr:rowOff>88900</xdr:rowOff>
    </xdr:from>
    <xdr:to>
      <xdr:col>5</xdr:col>
      <xdr:colOff>698500</xdr:colOff>
      <xdr:row>43</xdr:row>
      <xdr:rowOff>91010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3937000" y="11480800"/>
          <a:ext cx="1587500" cy="408510"/>
        </a:xfrm>
        <a:prstGeom prst="rect">
          <a:avLst/>
        </a:prstGeom>
      </xdr:spPr>
    </xdr:pic>
    <xdr:clientData/>
  </xdr:twoCellAnchor>
  <xdr:twoCellAnchor editAs="oneCell">
    <xdr:from>
      <xdr:col>4</xdr:col>
      <xdr:colOff>25400</xdr:colOff>
      <xdr:row>43</xdr:row>
      <xdr:rowOff>114300</xdr:rowOff>
    </xdr:from>
    <xdr:to>
      <xdr:col>5</xdr:col>
      <xdr:colOff>419100</xdr:colOff>
      <xdr:row>46</xdr:row>
      <xdr:rowOff>260</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013200" y="11912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3</xdr:col>
      <xdr:colOff>838200</xdr:colOff>
      <xdr:row>41</xdr:row>
      <xdr:rowOff>139700</xdr:rowOff>
    </xdr:from>
    <xdr:to>
      <xdr:col>5</xdr:col>
      <xdr:colOff>825500</xdr:colOff>
      <xdr:row>43</xdr:row>
      <xdr:rowOff>141810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3962400" y="10858500"/>
          <a:ext cx="1587500" cy="408510"/>
        </a:xfrm>
        <a:prstGeom prst="rect">
          <a:avLst/>
        </a:prstGeom>
      </xdr:spPr>
    </xdr:pic>
    <xdr:clientData/>
  </xdr:twoCellAnchor>
  <xdr:twoCellAnchor editAs="oneCell">
    <xdr:from>
      <xdr:col>3</xdr:col>
      <xdr:colOff>939800</xdr:colOff>
      <xdr:row>43</xdr:row>
      <xdr:rowOff>165100</xdr:rowOff>
    </xdr:from>
    <xdr:to>
      <xdr:col>5</xdr:col>
      <xdr:colOff>635000</xdr:colOff>
      <xdr:row>46</xdr:row>
      <xdr:rowOff>47885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064000" y="112903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a14="http://schemas.microsoft.com/office/drawing/2010/main" xmlns="">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brad@a4jb.org" TargetMode="External"/><Relationship Id="rId1" Type="http://schemas.openxmlformats.org/officeDocument/2006/relationships/hyperlink" Target="mailto:brad@a4jb.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tabSelected="1" view="pageLayout" zoomScaleNormal="100" workbookViewId="0">
      <selection activeCell="H31" sqref="H31:I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47" t="s">
        <v>0</v>
      </c>
    </row>
    <row r="3" spans="1:10" x14ac:dyDescent="0.2">
      <c r="D3" s="47" t="s">
        <v>1</v>
      </c>
    </row>
    <row r="4" spans="1:10" x14ac:dyDescent="0.2">
      <c r="D4" s="47" t="s">
        <v>2</v>
      </c>
    </row>
    <row r="5" spans="1:10" x14ac:dyDescent="0.2">
      <c r="D5" s="47" t="s">
        <v>3</v>
      </c>
    </row>
    <row r="8" spans="1:10" x14ac:dyDescent="0.2">
      <c r="A8" s="97"/>
      <c r="B8" s="97"/>
      <c r="C8" s="97"/>
      <c r="D8" s="46"/>
    </row>
    <row r="9" spans="1:10" ht="21" x14ac:dyDescent="0.2">
      <c r="A9" s="120" t="s">
        <v>4</v>
      </c>
      <c r="B9" s="120"/>
      <c r="C9" s="120"/>
      <c r="D9" s="120"/>
      <c r="E9" s="120"/>
      <c r="F9" s="120"/>
      <c r="G9" s="120"/>
      <c r="H9" s="120"/>
      <c r="I9" s="120"/>
      <c r="J9" s="120"/>
    </row>
    <row r="10" spans="1:10" ht="21" x14ac:dyDescent="0.2">
      <c r="A10" s="45"/>
      <c r="B10" s="45"/>
      <c r="C10" s="45"/>
      <c r="D10" s="45"/>
      <c r="E10" s="45"/>
      <c r="F10" s="45"/>
      <c r="G10" s="45"/>
      <c r="H10" s="45"/>
      <c r="I10" s="45"/>
    </row>
    <row r="11" spans="1:10" ht="23" customHeight="1" x14ac:dyDescent="0.2">
      <c r="A11" s="44" t="s">
        <v>5</v>
      </c>
      <c r="B11" s="124" t="s">
        <v>64</v>
      </c>
      <c r="C11" s="124"/>
    </row>
    <row r="12" spans="1:10" x14ac:dyDescent="0.2">
      <c r="B12" s="43"/>
    </row>
    <row r="14" spans="1:10" x14ac:dyDescent="0.2">
      <c r="A14" s="23"/>
      <c r="B14" s="22"/>
      <c r="C14" s="22"/>
      <c r="D14" s="42"/>
      <c r="G14" s="23"/>
      <c r="H14" s="22"/>
      <c r="I14" s="22"/>
      <c r="J14" s="21"/>
    </row>
    <row r="15" spans="1:10" x14ac:dyDescent="0.2">
      <c r="A15" s="117" t="s">
        <v>6</v>
      </c>
      <c r="B15" s="118"/>
      <c r="C15" s="118"/>
      <c r="D15" s="123"/>
      <c r="E15" s="19"/>
      <c r="G15" s="117" t="s">
        <v>7</v>
      </c>
      <c r="H15" s="118"/>
      <c r="I15" s="118"/>
      <c r="J15" s="119"/>
    </row>
    <row r="16" spans="1:10" x14ac:dyDescent="0.2">
      <c r="A16" s="40"/>
      <c r="D16" s="41"/>
      <c r="G16" s="40"/>
      <c r="J16" s="39"/>
    </row>
    <row r="17" spans="1:10" ht="32" customHeight="1" x14ac:dyDescent="0.2">
      <c r="A17" s="9" t="s">
        <v>8</v>
      </c>
      <c r="B17" s="121" t="s">
        <v>9</v>
      </c>
      <c r="C17" s="121"/>
      <c r="D17" s="38"/>
      <c r="E17" s="37"/>
      <c r="F17" s="19"/>
      <c r="G17" s="9" t="s">
        <v>8</v>
      </c>
      <c r="H17" s="121" t="s">
        <v>9</v>
      </c>
      <c r="I17" s="121"/>
      <c r="J17" s="38"/>
    </row>
    <row r="18" spans="1:10" ht="45" customHeight="1" x14ac:dyDescent="0.2">
      <c r="A18" s="9" t="s">
        <v>10</v>
      </c>
      <c r="B18" s="121" t="s">
        <v>11</v>
      </c>
      <c r="C18" s="121"/>
      <c r="D18" s="122"/>
      <c r="F18" s="36"/>
      <c r="G18" s="9" t="s">
        <v>10</v>
      </c>
      <c r="H18" s="121" t="s">
        <v>11</v>
      </c>
      <c r="I18" s="121"/>
      <c r="J18" s="122"/>
    </row>
    <row r="19" spans="1:10" ht="23" customHeight="1" x14ac:dyDescent="0.2">
      <c r="A19" s="9" t="s">
        <v>12</v>
      </c>
      <c r="B19" s="129" t="s">
        <v>13</v>
      </c>
      <c r="C19" s="129"/>
      <c r="D19" s="130"/>
      <c r="E19" s="35"/>
      <c r="F19" s="30"/>
      <c r="G19" s="9" t="s">
        <v>12</v>
      </c>
      <c r="H19" s="129" t="s">
        <v>13</v>
      </c>
      <c r="I19" s="129"/>
      <c r="J19" s="130"/>
    </row>
    <row r="20" spans="1:10" ht="26" customHeight="1" x14ac:dyDescent="0.2">
      <c r="A20" s="9" t="s">
        <v>14</v>
      </c>
      <c r="B20" s="131" t="s">
        <v>61</v>
      </c>
      <c r="C20" s="131"/>
      <c r="D20" s="132"/>
      <c r="E20" s="34"/>
      <c r="F20" s="33"/>
      <c r="G20" s="9" t="s">
        <v>14</v>
      </c>
      <c r="H20" s="131" t="s">
        <v>61</v>
      </c>
      <c r="I20" s="131"/>
      <c r="J20" s="132"/>
    </row>
    <row r="21" spans="1:10" ht="16" customHeight="1" x14ac:dyDescent="0.2">
      <c r="A21" s="9" t="s">
        <v>15</v>
      </c>
      <c r="B21" s="124" t="s">
        <v>16</v>
      </c>
      <c r="C21" s="124"/>
      <c r="D21" s="133"/>
      <c r="F21" s="32"/>
      <c r="G21" s="9" t="s">
        <v>15</v>
      </c>
      <c r="H21" s="124" t="s">
        <v>16</v>
      </c>
      <c r="I21" s="124"/>
      <c r="J21" s="133"/>
    </row>
    <row r="22" spans="1:10" x14ac:dyDescent="0.2">
      <c r="A22" s="9" t="s">
        <v>17</v>
      </c>
      <c r="B22" s="125" t="s">
        <v>18</v>
      </c>
      <c r="C22" s="125"/>
      <c r="D22" s="126"/>
      <c r="E22" s="31"/>
      <c r="F22" s="30"/>
      <c r="G22" s="9" t="s">
        <v>19</v>
      </c>
      <c r="H22" s="125" t="s">
        <v>18</v>
      </c>
      <c r="I22" s="125"/>
      <c r="J22" s="126"/>
    </row>
    <row r="23" spans="1:10" x14ac:dyDescent="0.2">
      <c r="A23" s="29"/>
      <c r="B23" s="28"/>
      <c r="C23" s="28"/>
      <c r="D23" s="27"/>
      <c r="G23" s="26"/>
      <c r="H23" s="25"/>
      <c r="I23" s="25"/>
      <c r="J23" s="24"/>
    </row>
    <row r="25" spans="1:10" x14ac:dyDescent="0.2">
      <c r="A25" s="23"/>
      <c r="B25" s="22"/>
      <c r="C25" s="22"/>
      <c r="D25" s="21"/>
      <c r="G25" s="23"/>
      <c r="H25" s="22"/>
      <c r="I25" s="22"/>
      <c r="J25" s="21"/>
    </row>
    <row r="26" spans="1:10" x14ac:dyDescent="0.2">
      <c r="A26" s="117" t="s">
        <v>20</v>
      </c>
      <c r="B26" s="118"/>
      <c r="C26" s="118"/>
      <c r="D26" s="119"/>
      <c r="E26" s="19"/>
      <c r="F26" s="19"/>
      <c r="G26" s="117" t="s">
        <v>21</v>
      </c>
      <c r="H26" s="118"/>
      <c r="I26" s="118"/>
      <c r="J26" s="119"/>
    </row>
    <row r="27" spans="1:10" x14ac:dyDescent="0.2">
      <c r="A27" s="20"/>
      <c r="B27" s="19"/>
      <c r="C27" s="19"/>
      <c r="D27" s="18"/>
      <c r="E27" s="19"/>
      <c r="F27" s="19"/>
      <c r="G27" s="20"/>
      <c r="H27" s="19"/>
      <c r="I27" s="19"/>
      <c r="J27" s="18"/>
    </row>
    <row r="28" spans="1:10" ht="23" customHeight="1" x14ac:dyDescent="0.2">
      <c r="A28" s="17" t="s">
        <v>22</v>
      </c>
      <c r="B28" s="127" t="s">
        <v>63</v>
      </c>
      <c r="C28" s="127"/>
      <c r="D28" s="128"/>
      <c r="E28" s="16"/>
      <c r="F28" s="16"/>
      <c r="G28" s="14" t="s">
        <v>23</v>
      </c>
      <c r="H28" s="13" t="s">
        <v>68</v>
      </c>
      <c r="I28" s="13"/>
      <c r="J28" s="12"/>
    </row>
    <row r="29" spans="1:10" ht="22" customHeight="1" x14ac:dyDescent="0.2">
      <c r="A29" s="14" t="s">
        <v>24</v>
      </c>
      <c r="B29" s="104">
        <v>39238565</v>
      </c>
      <c r="C29" s="104"/>
      <c r="D29" s="105"/>
      <c r="E29" s="15"/>
      <c r="F29" s="15"/>
      <c r="G29" s="14" t="s">
        <v>25</v>
      </c>
      <c r="H29" s="13" t="s">
        <v>69</v>
      </c>
      <c r="I29" s="13"/>
      <c r="J29" s="12"/>
    </row>
    <row r="30" spans="1:10" ht="22" customHeight="1" x14ac:dyDescent="0.2">
      <c r="A30" s="14" t="s">
        <v>26</v>
      </c>
      <c r="B30" s="104" t="s">
        <v>67</v>
      </c>
      <c r="C30" s="104"/>
      <c r="D30" s="105"/>
      <c r="E30" s="15"/>
      <c r="F30" s="15"/>
      <c r="G30" s="14" t="s">
        <v>27</v>
      </c>
      <c r="H30" s="179" t="s">
        <v>70</v>
      </c>
      <c r="I30" s="13"/>
      <c r="J30" s="12"/>
    </row>
    <row r="31" spans="1:10" ht="30" customHeight="1" x14ac:dyDescent="0.2">
      <c r="A31" s="14" t="s">
        <v>28</v>
      </c>
      <c r="B31" s="104" t="s">
        <v>29</v>
      </c>
      <c r="C31" s="104"/>
      <c r="D31" s="105"/>
      <c r="E31" s="15"/>
      <c r="F31" s="15"/>
      <c r="G31" s="14" t="s">
        <v>30</v>
      </c>
      <c r="H31" s="115" t="s">
        <v>31</v>
      </c>
      <c r="I31" s="116"/>
      <c r="J31" s="12"/>
    </row>
    <row r="32" spans="1:10" ht="18" customHeight="1" x14ac:dyDescent="0.2">
      <c r="A32" s="9" t="s">
        <v>32</v>
      </c>
      <c r="B32" s="114" t="s">
        <v>33</v>
      </c>
      <c r="C32" s="114"/>
      <c r="D32" s="11"/>
      <c r="E32" s="10"/>
      <c r="F32" s="10"/>
      <c r="G32" s="9"/>
      <c r="H32" s="6"/>
      <c r="I32" s="6"/>
      <c r="J32" s="8"/>
    </row>
    <row r="33" spans="1:10" ht="18" customHeight="1" x14ac:dyDescent="0.2">
      <c r="A33" s="7"/>
      <c r="B33" s="112"/>
      <c r="C33" s="112"/>
      <c r="D33" s="113"/>
      <c r="E33" s="6"/>
      <c r="F33" s="6"/>
      <c r="G33" s="106" t="s">
        <v>34</v>
      </c>
      <c r="H33" s="107"/>
      <c r="I33" s="107"/>
      <c r="J33" s="108"/>
    </row>
    <row r="34" spans="1:10" x14ac:dyDescent="0.2">
      <c r="A34" s="5"/>
      <c r="B34" s="5"/>
      <c r="C34" s="5"/>
      <c r="D34" s="5"/>
      <c r="G34" s="5"/>
      <c r="H34" s="5"/>
      <c r="I34" s="5"/>
      <c r="J34" s="5"/>
    </row>
    <row r="36" spans="1:10" ht="20" x14ac:dyDescent="0.2">
      <c r="A36" s="99" t="s">
        <v>35</v>
      </c>
      <c r="B36" s="109"/>
      <c r="C36" s="4" t="s">
        <v>36</v>
      </c>
      <c r="D36" s="98" t="s">
        <v>37</v>
      </c>
      <c r="E36" s="99"/>
      <c r="F36" s="99"/>
      <c r="G36" s="99"/>
      <c r="H36" s="100"/>
      <c r="I36" s="3" t="s">
        <v>38</v>
      </c>
      <c r="J36" s="2" t="s">
        <v>39</v>
      </c>
    </row>
    <row r="37" spans="1:10" ht="104" customHeight="1" x14ac:dyDescent="0.2">
      <c r="A37" s="110" t="s">
        <v>65</v>
      </c>
      <c r="B37" s="111"/>
      <c r="C37" s="90" t="s">
        <v>66</v>
      </c>
      <c r="D37" s="101" t="s">
        <v>40</v>
      </c>
      <c r="E37" s="102"/>
      <c r="F37" s="102"/>
      <c r="G37" s="102"/>
      <c r="H37" s="103"/>
      <c r="I37" s="89" t="s">
        <v>62</v>
      </c>
      <c r="J37" s="86">
        <v>5000</v>
      </c>
    </row>
    <row r="38" spans="1:10" ht="15" customHeight="1" x14ac:dyDescent="0.2">
      <c r="A38" s="94"/>
      <c r="B38" s="94"/>
      <c r="C38" s="95"/>
      <c r="D38" s="95"/>
    </row>
    <row r="39" spans="1:10" ht="33" customHeight="1" x14ac:dyDescent="0.2">
      <c r="A39" s="96" t="s">
        <v>41</v>
      </c>
      <c r="B39" s="96"/>
      <c r="C39" s="96"/>
      <c r="D39" s="96"/>
      <c r="E39" s="96"/>
      <c r="F39" s="96"/>
      <c r="G39" s="96"/>
      <c r="H39" s="96"/>
      <c r="I39" s="96"/>
      <c r="J39" s="96"/>
    </row>
    <row r="40" spans="1:10" ht="14" customHeight="1" x14ac:dyDescent="0.2">
      <c r="A40" s="1"/>
      <c r="B40" s="1"/>
      <c r="C40" s="1"/>
      <c r="D40" s="1"/>
      <c r="E40" s="1"/>
      <c r="F40" s="1"/>
      <c r="G40" s="1"/>
      <c r="H40" s="1"/>
      <c r="I40" s="1"/>
    </row>
    <row r="41" spans="1:10" ht="39" customHeight="1" x14ac:dyDescent="0.2">
      <c r="A41" s="97" t="s">
        <v>42</v>
      </c>
      <c r="B41" s="97"/>
      <c r="C41" s="97"/>
      <c r="D41" s="97"/>
      <c r="E41" s="97"/>
      <c r="F41" s="97"/>
      <c r="G41" s="97"/>
      <c r="H41" s="97"/>
      <c r="I41" s="97"/>
      <c r="J41" s="97"/>
    </row>
    <row r="45" spans="1:10" ht="19" x14ac:dyDescent="0.2">
      <c r="A45" s="83"/>
      <c r="B45" s="83"/>
      <c r="C45" s="83"/>
      <c r="D45" s="83"/>
      <c r="H45" s="93" t="str">
        <f>B11</f>
        <v>February 5, 2026</v>
      </c>
      <c r="I45" s="93"/>
      <c r="J45" s="93"/>
    </row>
    <row r="46" spans="1:10" ht="19" customHeight="1" x14ac:dyDescent="0.2">
      <c r="A46" s="91" t="s">
        <v>43</v>
      </c>
      <c r="B46" s="91"/>
      <c r="C46" s="91"/>
      <c r="D46" s="91"/>
      <c r="H46" s="92" t="s">
        <v>44</v>
      </c>
      <c r="I46" s="92"/>
      <c r="J46" s="92"/>
    </row>
  </sheetData>
  <mergeCells count="38">
    <mergeCell ref="H19:J19"/>
    <mergeCell ref="H20:J20"/>
    <mergeCell ref="H21:J21"/>
    <mergeCell ref="B19:D19"/>
    <mergeCell ref="B20:D20"/>
    <mergeCell ref="B21:D21"/>
    <mergeCell ref="B22:D22"/>
    <mergeCell ref="A26:D26"/>
    <mergeCell ref="G26:J26"/>
    <mergeCell ref="B29:D29"/>
    <mergeCell ref="B30:D30"/>
    <mergeCell ref="B28:D28"/>
    <mergeCell ref="H22:J22"/>
    <mergeCell ref="A8:C8"/>
    <mergeCell ref="G15:J15"/>
    <mergeCell ref="A9:J9"/>
    <mergeCell ref="H18:J18"/>
    <mergeCell ref="B18:D18"/>
    <mergeCell ref="A15:D15"/>
    <mergeCell ref="B17:C17"/>
    <mergeCell ref="B11:C11"/>
    <mergeCell ref="H17:I17"/>
    <mergeCell ref="D36:H36"/>
    <mergeCell ref="D37:H37"/>
    <mergeCell ref="B31:D31"/>
    <mergeCell ref="G33:J33"/>
    <mergeCell ref="A36:B36"/>
    <mergeCell ref="A37:B37"/>
    <mergeCell ref="B33:D33"/>
    <mergeCell ref="B32:C32"/>
    <mergeCell ref="H31:I31"/>
    <mergeCell ref="A46:D46"/>
    <mergeCell ref="H46:J46"/>
    <mergeCell ref="H45:J45"/>
    <mergeCell ref="A38:B38"/>
    <mergeCell ref="C38:D38"/>
    <mergeCell ref="A39:J39"/>
    <mergeCell ref="A41:J41"/>
  </mergeCells>
  <hyperlinks>
    <hyperlink ref="B20" r:id="rId1" xr:uid="{0C79A14F-734E-6E44-A874-55E24471E1F8}"/>
    <hyperlink ref="H20" r:id="rId2" xr:uid="{BD2DB433-1F44-CF45-9D6C-3787D24C1D4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37" workbookViewId="0">
      <selection activeCell="A46" sqref="A46:D46"/>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47" t="s">
        <v>0</v>
      </c>
    </row>
    <row r="3" spans="1:9" x14ac:dyDescent="0.2">
      <c r="D3" s="47" t="s">
        <v>1</v>
      </c>
    </row>
    <row r="4" spans="1:9" x14ac:dyDescent="0.2">
      <c r="D4" s="47" t="s">
        <v>2</v>
      </c>
    </row>
    <row r="5" spans="1:9" x14ac:dyDescent="0.2">
      <c r="D5" s="47" t="s">
        <v>3</v>
      </c>
    </row>
    <row r="8" spans="1:9" x14ac:dyDescent="0.2">
      <c r="A8" s="97"/>
      <c r="B8" s="97"/>
      <c r="C8" s="97"/>
      <c r="D8" s="46"/>
    </row>
    <row r="9" spans="1:9" ht="21" x14ac:dyDescent="0.2">
      <c r="A9" s="120" t="s">
        <v>45</v>
      </c>
      <c r="B9" s="120"/>
      <c r="C9" s="120"/>
      <c r="D9" s="120"/>
      <c r="E9" s="120"/>
      <c r="F9" s="120"/>
      <c r="G9" s="120"/>
      <c r="H9" s="120"/>
      <c r="I9" s="120"/>
    </row>
    <row r="10" spans="1:9" ht="21" x14ac:dyDescent="0.2">
      <c r="A10" s="45"/>
      <c r="B10" s="45"/>
      <c r="C10" s="45"/>
      <c r="D10" s="45"/>
      <c r="E10" s="45"/>
      <c r="F10" s="45"/>
      <c r="G10" s="45"/>
      <c r="H10" s="45"/>
      <c r="I10" s="45"/>
    </row>
    <row r="11" spans="1:9" ht="23" customHeight="1" x14ac:dyDescent="0.2">
      <c r="A11" s="44" t="s">
        <v>5</v>
      </c>
      <c r="B11" s="87" t="str">
        <f>'Commercial Invoice'!B11</f>
        <v>February 5, 2026</v>
      </c>
    </row>
    <row r="12" spans="1:9" x14ac:dyDescent="0.2">
      <c r="B12" s="43"/>
    </row>
    <row r="14" spans="1:9" x14ac:dyDescent="0.2">
      <c r="A14" s="23"/>
      <c r="B14" s="22"/>
      <c r="C14" s="22"/>
      <c r="D14" s="21"/>
      <c r="F14" s="23"/>
      <c r="G14" s="22"/>
      <c r="H14" s="22"/>
      <c r="I14" s="21"/>
    </row>
    <row r="15" spans="1:9" x14ac:dyDescent="0.2">
      <c r="A15" s="117" t="s">
        <v>6</v>
      </c>
      <c r="B15" s="118"/>
      <c r="C15" s="118"/>
      <c r="D15" s="119"/>
      <c r="F15" s="117" t="s">
        <v>7</v>
      </c>
      <c r="G15" s="118"/>
      <c r="H15" s="118"/>
      <c r="I15" s="119"/>
    </row>
    <row r="16" spans="1:9" x14ac:dyDescent="0.2">
      <c r="A16" s="58"/>
      <c r="B16" s="53"/>
      <c r="C16" s="53"/>
      <c r="D16" s="57"/>
      <c r="F16" s="40"/>
      <c r="G16" s="56"/>
      <c r="H16" s="56"/>
      <c r="I16" s="55"/>
    </row>
    <row r="17" spans="1:9" ht="34" customHeight="1" x14ac:dyDescent="0.2">
      <c r="A17" s="14" t="s">
        <v>8</v>
      </c>
      <c r="B17" s="115" t="str">
        <f>'Commercial Invoice'!B17</f>
        <v>All 4 Jesus Belize</v>
      </c>
      <c r="C17" s="115"/>
      <c r="D17" s="134"/>
      <c r="E17" s="53"/>
      <c r="F17" s="14" t="s">
        <v>8</v>
      </c>
      <c r="G17" s="115" t="str">
        <f>'Commercial Invoice'!H17</f>
        <v>All 4 Jesus Belize</v>
      </c>
      <c r="H17" s="115"/>
      <c r="I17" s="134"/>
    </row>
    <row r="18" spans="1:9" ht="55" customHeight="1" x14ac:dyDescent="0.2">
      <c r="A18" s="9" t="s">
        <v>10</v>
      </c>
      <c r="B18" s="144" t="str">
        <f>'Commercial Invoice'!B18</f>
        <v>The Crossing - 8 miles Hummingbird Hwy
Hope Creek Village, Stann Creek District, BLZ</v>
      </c>
      <c r="C18" s="144"/>
      <c r="D18" s="145"/>
      <c r="E18" s="53"/>
      <c r="F18" s="9" t="s">
        <v>10</v>
      </c>
      <c r="G18" s="144" t="str">
        <f>'Commercial Invoice'!H18</f>
        <v>The Crossing - 8 miles Hummingbird Hwy
Hope Creek Village, Stann Creek District, BLZ</v>
      </c>
      <c r="H18" s="144"/>
      <c r="I18" s="145"/>
    </row>
    <row r="19" spans="1:9" ht="25" customHeight="1" x14ac:dyDescent="0.2">
      <c r="A19" s="14" t="s">
        <v>12</v>
      </c>
      <c r="B19" s="115" t="str">
        <f>'Commercial Invoice'!B19</f>
        <v>Brad Cook</v>
      </c>
      <c r="C19" s="115"/>
      <c r="D19" s="134"/>
      <c r="E19" s="54"/>
      <c r="F19" s="14" t="s">
        <v>12</v>
      </c>
      <c r="G19" s="115" t="str">
        <f>'Commercial Invoice'!H19</f>
        <v>Brad Cook</v>
      </c>
      <c r="H19" s="115"/>
      <c r="I19" s="134"/>
    </row>
    <row r="20" spans="1:9" ht="19" customHeight="1" x14ac:dyDescent="0.2">
      <c r="A20" s="14" t="s">
        <v>14</v>
      </c>
      <c r="B20" s="115" t="str">
        <f>'Commercial Invoice'!B20</f>
        <v>brad@a4jb.org</v>
      </c>
      <c r="C20" s="115"/>
      <c r="D20" s="134"/>
      <c r="E20" s="54"/>
      <c r="F20" s="14" t="s">
        <v>14</v>
      </c>
      <c r="G20" s="115" t="str">
        <f>'Commercial Invoice'!H20</f>
        <v>brad@a4jb.org</v>
      </c>
      <c r="H20" s="115"/>
      <c r="I20" s="134"/>
    </row>
    <row r="21" spans="1:9" x14ac:dyDescent="0.2">
      <c r="A21" s="14" t="s">
        <v>15</v>
      </c>
      <c r="B21" s="127" t="str">
        <f>'Commercial Invoice'!B21</f>
        <v>+501 612 1390</v>
      </c>
      <c r="C21" s="127"/>
      <c r="D21" s="128"/>
      <c r="E21" s="54"/>
      <c r="F21" s="14" t="s">
        <v>15</v>
      </c>
      <c r="G21" s="127" t="str">
        <f>'Commercial Invoice'!H21</f>
        <v>+501 612 1390</v>
      </c>
      <c r="H21" s="127"/>
      <c r="I21" s="128"/>
    </row>
    <row r="22" spans="1:9" x14ac:dyDescent="0.2">
      <c r="A22" s="9"/>
      <c r="B22" s="150"/>
      <c r="C22" s="150"/>
      <c r="D22" s="151"/>
      <c r="E22" s="53"/>
      <c r="F22" s="9"/>
      <c r="G22" s="150"/>
      <c r="H22" s="150"/>
      <c r="I22" s="151"/>
    </row>
    <row r="23" spans="1:9" x14ac:dyDescent="0.2">
      <c r="A23" s="29"/>
      <c r="B23" s="28"/>
      <c r="C23" s="28"/>
      <c r="D23" s="52"/>
      <c r="F23" s="29"/>
      <c r="G23" s="28"/>
      <c r="H23" s="28"/>
      <c r="I23" s="52"/>
    </row>
    <row r="25" spans="1:9" ht="18" customHeight="1" x14ac:dyDescent="0.2">
      <c r="A25" s="23"/>
      <c r="B25" s="22"/>
      <c r="C25" s="22"/>
      <c r="D25" s="21"/>
      <c r="F25" s="23"/>
      <c r="G25" s="22"/>
      <c r="H25" s="22"/>
      <c r="I25" s="21"/>
    </row>
    <row r="26" spans="1:9" ht="18" customHeight="1" x14ac:dyDescent="0.2">
      <c r="A26" s="117" t="s">
        <v>20</v>
      </c>
      <c r="B26" s="118"/>
      <c r="C26" s="118"/>
      <c r="D26" s="119"/>
      <c r="E26" s="19"/>
      <c r="F26" s="117" t="s">
        <v>21</v>
      </c>
      <c r="G26" s="118"/>
      <c r="H26" s="118"/>
      <c r="I26" s="119"/>
    </row>
    <row r="27" spans="1:9" ht="18" customHeight="1" x14ac:dyDescent="0.2">
      <c r="A27" s="20"/>
      <c r="B27" s="19"/>
      <c r="C27" s="19"/>
      <c r="D27" s="18"/>
      <c r="E27" s="19"/>
      <c r="F27" s="20"/>
      <c r="G27" s="19"/>
      <c r="H27" s="19"/>
      <c r="I27" s="18"/>
    </row>
    <row r="28" spans="1:9" ht="21" customHeight="1" x14ac:dyDescent="0.2">
      <c r="A28" s="17" t="s">
        <v>22</v>
      </c>
      <c r="B28" s="127" t="str">
        <f>'Commercial Invoice'!B28</f>
        <v>S25062</v>
      </c>
      <c r="C28" s="127"/>
      <c r="D28" s="128"/>
      <c r="E28" s="16"/>
      <c r="F28" s="14" t="s">
        <v>23</v>
      </c>
      <c r="G28" s="116" t="str">
        <f>'Commercial Invoice'!H28</f>
        <v>COLOMBO EXPRESS</v>
      </c>
      <c r="H28" s="116"/>
      <c r="I28" s="138"/>
    </row>
    <row r="29" spans="1:9" ht="22" customHeight="1" x14ac:dyDescent="0.2">
      <c r="A29" s="14" t="s">
        <v>24</v>
      </c>
      <c r="B29" s="127">
        <f>'Commercial Invoice'!B29</f>
        <v>39238565</v>
      </c>
      <c r="C29" s="127"/>
      <c r="D29" s="128"/>
      <c r="E29" s="15"/>
      <c r="F29" s="14" t="s">
        <v>25</v>
      </c>
      <c r="G29" s="116" t="str">
        <f>'Commercial Invoice'!H29</f>
        <v>607W</v>
      </c>
      <c r="H29" s="116"/>
      <c r="I29" s="138"/>
    </row>
    <row r="30" spans="1:9" ht="23" customHeight="1" x14ac:dyDescent="0.2">
      <c r="A30" s="14" t="s">
        <v>26</v>
      </c>
      <c r="B30" s="127" t="str">
        <f>'Commercial Invoice'!B30</f>
        <v>HLCUBSC260229400</v>
      </c>
      <c r="C30" s="127"/>
      <c r="D30" s="128"/>
      <c r="E30" s="15"/>
      <c r="F30" s="14" t="s">
        <v>27</v>
      </c>
      <c r="G30" s="116" t="str">
        <f>'Commercial Invoice'!H30</f>
        <v>NORFOLK</v>
      </c>
      <c r="H30" s="116"/>
      <c r="I30" s="138"/>
    </row>
    <row r="31" spans="1:9" ht="21" customHeight="1" x14ac:dyDescent="0.2">
      <c r="A31" s="14" t="s">
        <v>28</v>
      </c>
      <c r="B31" s="127" t="str">
        <f>'Commercial Invoice'!B31</f>
        <v>NOEEI 30.37 (H)</v>
      </c>
      <c r="C31" s="127"/>
      <c r="D31" s="128"/>
      <c r="E31" s="15"/>
      <c r="F31" s="14" t="s">
        <v>30</v>
      </c>
      <c r="G31" s="146" t="str">
        <f>'Commercial Invoice'!H31</f>
        <v>Belize City</v>
      </c>
      <c r="H31" s="146"/>
      <c r="I31" s="147"/>
    </row>
    <row r="32" spans="1:9" ht="18" customHeight="1" x14ac:dyDescent="0.2">
      <c r="A32" s="9"/>
      <c r="B32" s="148"/>
      <c r="C32" s="148"/>
      <c r="D32" s="149"/>
      <c r="E32" s="10"/>
      <c r="F32" s="9"/>
      <c r="G32" s="6"/>
      <c r="H32" s="6"/>
      <c r="I32" s="8"/>
    </row>
    <row r="33" spans="1:9" ht="18" customHeight="1" x14ac:dyDescent="0.2">
      <c r="A33" s="51"/>
      <c r="B33" s="112"/>
      <c r="C33" s="112"/>
      <c r="D33" s="113"/>
      <c r="E33" s="6"/>
      <c r="F33" s="135" t="s">
        <v>34</v>
      </c>
      <c r="G33" s="136"/>
      <c r="H33" s="136"/>
      <c r="I33" s="137"/>
    </row>
    <row r="34" spans="1:9" ht="8" customHeight="1" x14ac:dyDescent="0.2">
      <c r="A34" s="50"/>
      <c r="B34" s="6"/>
      <c r="C34" s="6"/>
      <c r="D34" s="6"/>
      <c r="E34" s="6"/>
      <c r="F34" s="49"/>
      <c r="G34" s="48"/>
      <c r="H34" s="48"/>
      <c r="I34" s="48"/>
    </row>
    <row r="36" spans="1:9" ht="20" x14ac:dyDescent="0.2">
      <c r="A36" s="99" t="s">
        <v>35</v>
      </c>
      <c r="B36" s="109"/>
      <c r="C36" s="4" t="s">
        <v>36</v>
      </c>
      <c r="D36" s="98" t="s">
        <v>37</v>
      </c>
      <c r="E36" s="99"/>
      <c r="F36" s="99"/>
      <c r="G36" s="99"/>
      <c r="H36" s="100"/>
      <c r="I36" s="3" t="s">
        <v>38</v>
      </c>
    </row>
    <row r="37" spans="1:9" s="47" customFormat="1" ht="90" customHeight="1" x14ac:dyDescent="0.2">
      <c r="A37" s="142" t="str">
        <f>'Commercial Invoice'!A37</f>
        <v>HAMU3260048</v>
      </c>
      <c r="B37" s="143"/>
      <c r="C37" s="88" t="str">
        <f>'Commercial Invoice'!C37</f>
        <v>UL-7471592</v>
      </c>
      <c r="D37" s="139"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7" s="139"/>
      <c r="F37" s="139"/>
      <c r="G37" s="139"/>
      <c r="H37" s="139"/>
      <c r="I37" s="85" t="str">
        <f>'Commercial Invoice'!I37</f>
        <v>18906.955 Kgs.</v>
      </c>
    </row>
    <row r="38" spans="1:9" x14ac:dyDescent="0.2">
      <c r="A38" s="140"/>
      <c r="B38" s="140"/>
      <c r="C38" s="141"/>
      <c r="D38" s="141"/>
    </row>
    <row r="39" spans="1:9" ht="33" customHeight="1" x14ac:dyDescent="0.2">
      <c r="A39" s="96" t="s">
        <v>41</v>
      </c>
      <c r="B39" s="96"/>
      <c r="C39" s="96"/>
      <c r="D39" s="96"/>
      <c r="E39" s="96"/>
      <c r="F39" s="96"/>
      <c r="G39" s="96"/>
      <c r="H39" s="96"/>
      <c r="I39" s="96"/>
    </row>
    <row r="41" spans="1:9" ht="33" customHeight="1" x14ac:dyDescent="0.2">
      <c r="A41" s="97" t="s">
        <v>42</v>
      </c>
      <c r="B41" s="97"/>
      <c r="C41" s="97"/>
      <c r="D41" s="97"/>
      <c r="E41" s="97"/>
      <c r="F41" s="97"/>
      <c r="G41" s="97"/>
      <c r="H41" s="97"/>
      <c r="I41" s="97"/>
    </row>
    <row r="45" spans="1:9" ht="23" customHeight="1" x14ac:dyDescent="0.2">
      <c r="A45" s="83"/>
      <c r="B45" s="83"/>
      <c r="C45" s="83"/>
      <c r="D45" s="83"/>
      <c r="G45" s="93" t="str">
        <f>B11</f>
        <v>February 5, 2026</v>
      </c>
      <c r="H45" s="93"/>
      <c r="I45" s="93"/>
    </row>
    <row r="46" spans="1:9" x14ac:dyDescent="0.2">
      <c r="A46" s="91" t="s">
        <v>43</v>
      </c>
      <c r="B46" s="91"/>
      <c r="C46" s="91"/>
      <c r="D46" s="91"/>
      <c r="G46" s="92" t="s">
        <v>44</v>
      </c>
      <c r="H46" s="92"/>
      <c r="I46" s="92"/>
    </row>
  </sheetData>
  <mergeCells count="40">
    <mergeCell ref="B18:D18"/>
    <mergeCell ref="G29:I29"/>
    <mergeCell ref="G30:I30"/>
    <mergeCell ref="G31:I31"/>
    <mergeCell ref="B32:D32"/>
    <mergeCell ref="F26:I26"/>
    <mergeCell ref="B30:D30"/>
    <mergeCell ref="B31:D31"/>
    <mergeCell ref="B21:D21"/>
    <mergeCell ref="G21:I21"/>
    <mergeCell ref="B22:D22"/>
    <mergeCell ref="G22:I22"/>
    <mergeCell ref="G18:I18"/>
    <mergeCell ref="D37:H37"/>
    <mergeCell ref="A46:D46"/>
    <mergeCell ref="G46:I46"/>
    <mergeCell ref="A38:B38"/>
    <mergeCell ref="C38:D38"/>
    <mergeCell ref="A41:I41"/>
    <mergeCell ref="G45:I45"/>
    <mergeCell ref="A39:I39"/>
    <mergeCell ref="A37:B37"/>
    <mergeCell ref="D36:H36"/>
    <mergeCell ref="A36:B36"/>
    <mergeCell ref="B33:D33"/>
    <mergeCell ref="F33:I33"/>
    <mergeCell ref="G19:I19"/>
    <mergeCell ref="B20:D20"/>
    <mergeCell ref="A26:D26"/>
    <mergeCell ref="B19:D19"/>
    <mergeCell ref="B28:D28"/>
    <mergeCell ref="B29:D29"/>
    <mergeCell ref="G28:I28"/>
    <mergeCell ref="G20:I20"/>
    <mergeCell ref="A8:C8"/>
    <mergeCell ref="A9:I9"/>
    <mergeCell ref="A15:D15"/>
    <mergeCell ref="F15:I15"/>
    <mergeCell ref="B17:D17"/>
    <mergeCell ref="G17:I17"/>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26"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47" t="s">
        <v>0</v>
      </c>
    </row>
    <row r="3" spans="1:10" x14ac:dyDescent="0.2">
      <c r="D3" s="47" t="s">
        <v>1</v>
      </c>
    </row>
    <row r="4" spans="1:10" x14ac:dyDescent="0.2">
      <c r="D4" s="47" t="s">
        <v>2</v>
      </c>
    </row>
    <row r="5" spans="1:10" x14ac:dyDescent="0.2">
      <c r="D5" s="47" t="s">
        <v>3</v>
      </c>
    </row>
    <row r="7" spans="1:10" ht="7" customHeight="1" x14ac:dyDescent="0.2"/>
    <row r="8" spans="1:10" ht="8" customHeight="1" x14ac:dyDescent="0.2">
      <c r="A8" s="97"/>
      <c r="B8" s="97"/>
      <c r="C8" s="97"/>
      <c r="D8" s="46"/>
    </row>
    <row r="9" spans="1:10" ht="21" x14ac:dyDescent="0.2">
      <c r="A9" s="120" t="s">
        <v>46</v>
      </c>
      <c r="B9" s="120"/>
      <c r="C9" s="120"/>
      <c r="D9" s="120"/>
      <c r="E9" s="120"/>
      <c r="F9" s="120"/>
      <c r="G9" s="120"/>
      <c r="H9" s="120"/>
      <c r="I9" s="120"/>
      <c r="J9" s="120"/>
    </row>
    <row r="10" spans="1:10" ht="21" x14ac:dyDescent="0.2">
      <c r="A10" s="45"/>
      <c r="B10" s="45"/>
      <c r="C10" s="45"/>
      <c r="D10" s="45"/>
      <c r="E10" s="45"/>
      <c r="F10" s="45"/>
      <c r="G10" s="45"/>
      <c r="H10" s="45"/>
      <c r="I10" s="45"/>
      <c r="J10" s="45"/>
    </row>
    <row r="11" spans="1:10" ht="23" customHeight="1" x14ac:dyDescent="0.2">
      <c r="A11" s="44" t="s">
        <v>5</v>
      </c>
      <c r="B11" s="87" t="str">
        <f>'Commercial Invoice'!B11</f>
        <v>February 5, 2026</v>
      </c>
    </row>
    <row r="12" spans="1:10" x14ac:dyDescent="0.2">
      <c r="B12" s="43"/>
    </row>
    <row r="13" spans="1:10" ht="15" customHeight="1" x14ac:dyDescent="0.2">
      <c r="A13" s="153" t="s">
        <v>47</v>
      </c>
      <c r="B13" s="153"/>
      <c r="C13" s="153"/>
      <c r="D13" s="153"/>
      <c r="E13" s="153"/>
      <c r="F13" s="153"/>
      <c r="G13" s="153"/>
    </row>
    <row r="14" spans="1:10" ht="85" customHeight="1" x14ac:dyDescent="0.2">
      <c r="A14" s="115" t="s">
        <v>48</v>
      </c>
      <c r="B14" s="115"/>
      <c r="C14" s="115"/>
      <c r="D14" s="115"/>
      <c r="E14" s="115"/>
      <c r="F14" s="115"/>
      <c r="G14" s="152"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H14" s="152"/>
      <c r="I14" s="152"/>
      <c r="J14" s="152"/>
    </row>
    <row r="15" spans="1:10" ht="16" customHeight="1" x14ac:dyDescent="0.2">
      <c r="A15" s="154" t="s">
        <v>49</v>
      </c>
      <c r="B15" s="154"/>
      <c r="C15" s="154"/>
      <c r="D15" s="154"/>
      <c r="E15" s="154"/>
      <c r="F15" s="154"/>
      <c r="G15" s="154"/>
      <c r="H15" s="154"/>
      <c r="I15" s="154"/>
      <c r="J15" s="154"/>
    </row>
    <row r="16" spans="1:10" x14ac:dyDescent="0.2">
      <c r="A16" s="154"/>
      <c r="B16" s="154"/>
      <c r="C16" s="154"/>
      <c r="D16" s="154"/>
      <c r="E16" s="154"/>
      <c r="F16" s="154"/>
      <c r="G16" s="154"/>
      <c r="H16" s="154"/>
      <c r="I16" s="154"/>
      <c r="J16" s="154"/>
    </row>
    <row r="18" spans="1:10" x14ac:dyDescent="0.2">
      <c r="A18" s="23"/>
      <c r="B18" s="22"/>
      <c r="C18" s="22"/>
      <c r="D18" s="22"/>
      <c r="E18" s="21"/>
      <c r="G18" s="23"/>
      <c r="H18" s="22"/>
      <c r="I18" s="22"/>
      <c r="J18" s="21"/>
    </row>
    <row r="19" spans="1:10" x14ac:dyDescent="0.2">
      <c r="A19" s="117" t="s">
        <v>6</v>
      </c>
      <c r="B19" s="118"/>
      <c r="C19" s="118"/>
      <c r="D19" s="118"/>
      <c r="E19" s="119"/>
      <c r="G19" s="117" t="s">
        <v>7</v>
      </c>
      <c r="H19" s="118"/>
      <c r="I19" s="118"/>
      <c r="J19" s="119"/>
    </row>
    <row r="20" spans="1:10" x14ac:dyDescent="0.2">
      <c r="A20" s="40"/>
      <c r="E20" s="39"/>
      <c r="G20" s="40"/>
      <c r="J20" s="39"/>
    </row>
    <row r="21" spans="1:10" ht="33" customHeight="1" x14ac:dyDescent="0.2">
      <c r="A21" s="14" t="s">
        <v>8</v>
      </c>
      <c r="B21" s="115" t="str">
        <f>'Commercial Invoice'!B17</f>
        <v>All 4 Jesus Belize</v>
      </c>
      <c r="C21" s="115"/>
      <c r="D21" s="115"/>
      <c r="E21" s="12"/>
      <c r="F21" s="54"/>
      <c r="G21" s="14" t="s">
        <v>8</v>
      </c>
      <c r="H21" s="115" t="str">
        <f>'Commercial Invoice'!H17</f>
        <v>All 4 Jesus Belize</v>
      </c>
      <c r="I21" s="115"/>
      <c r="J21" s="134"/>
    </row>
    <row r="22" spans="1:10" x14ac:dyDescent="0.2">
      <c r="A22" s="155" t="s">
        <v>10</v>
      </c>
      <c r="B22" s="144" t="str">
        <f>'Commercial Invoice'!B18</f>
        <v>The Crossing - 8 miles Hummingbird Hwy
Hope Creek Village, Stann Creek District, BLZ</v>
      </c>
      <c r="C22" s="144"/>
      <c r="D22" s="144"/>
      <c r="E22" s="145"/>
      <c r="F22" s="54"/>
      <c r="G22" s="155" t="s">
        <v>10</v>
      </c>
      <c r="H22" s="144" t="str">
        <f>'Commercial Invoice'!H18</f>
        <v>The Crossing - 8 miles Hummingbird Hwy
Hope Creek Village, Stann Creek District, BLZ</v>
      </c>
      <c r="I22" s="144"/>
      <c r="J22" s="145"/>
    </row>
    <row r="23" spans="1:10" ht="37" customHeight="1" x14ac:dyDescent="0.2">
      <c r="A23" s="155"/>
      <c r="B23" s="144"/>
      <c r="C23" s="144"/>
      <c r="D23" s="144"/>
      <c r="E23" s="145"/>
      <c r="F23" s="54"/>
      <c r="G23" s="155"/>
      <c r="H23" s="144"/>
      <c r="I23" s="144"/>
      <c r="J23" s="145"/>
    </row>
    <row r="24" spans="1:10" x14ac:dyDescent="0.2">
      <c r="A24" s="14" t="s">
        <v>12</v>
      </c>
      <c r="B24" s="116" t="str">
        <f>'Commercial Invoice'!B19</f>
        <v>Brad Cook</v>
      </c>
      <c r="C24" s="116"/>
      <c r="D24" s="116"/>
      <c r="E24" s="12"/>
      <c r="F24" s="54"/>
      <c r="G24" s="14" t="s">
        <v>12</v>
      </c>
      <c r="H24" s="116" t="str">
        <f>'Commercial Invoice'!H19</f>
        <v>Brad Cook</v>
      </c>
      <c r="I24" s="116"/>
      <c r="J24" s="138"/>
    </row>
    <row r="25" spans="1:10" x14ac:dyDescent="0.2">
      <c r="A25" s="14" t="s">
        <v>14</v>
      </c>
      <c r="B25" s="116" t="str">
        <f>'Commercial Invoice'!B20</f>
        <v>brad@a4jb.org</v>
      </c>
      <c r="C25" s="116"/>
      <c r="D25" s="116"/>
      <c r="E25" s="12"/>
      <c r="F25" s="54"/>
      <c r="G25" s="14" t="s">
        <v>14</v>
      </c>
      <c r="H25" s="116" t="str">
        <f>'Commercial Invoice'!H20</f>
        <v>brad@a4jb.org</v>
      </c>
      <c r="I25" s="116"/>
      <c r="J25" s="138"/>
    </row>
    <row r="26" spans="1:10" x14ac:dyDescent="0.2">
      <c r="A26" s="14" t="s">
        <v>15</v>
      </c>
      <c r="B26" s="104" t="str">
        <f>'Commercial Invoice'!B21</f>
        <v>+501 612 1390</v>
      </c>
      <c r="C26" s="116"/>
      <c r="D26" s="116"/>
      <c r="E26" s="12"/>
      <c r="F26" s="54"/>
      <c r="G26" s="14" t="s">
        <v>15</v>
      </c>
      <c r="H26" s="104" t="str">
        <f>'Commercial Invoice'!H21</f>
        <v>+501 612 1390</v>
      </c>
      <c r="I26" s="116"/>
      <c r="J26" s="138"/>
    </row>
    <row r="27" spans="1:10" x14ac:dyDescent="0.2">
      <c r="A27" s="9"/>
      <c r="B27" s="150"/>
      <c r="C27" s="150"/>
      <c r="D27" s="150"/>
      <c r="E27" s="151"/>
      <c r="F27" s="53"/>
      <c r="G27" s="9"/>
      <c r="H27" s="150"/>
      <c r="I27" s="150"/>
      <c r="J27" s="151"/>
    </row>
    <row r="28" spans="1:10" x14ac:dyDescent="0.2">
      <c r="A28" s="29"/>
      <c r="B28" s="28"/>
      <c r="C28" s="28"/>
      <c r="D28" s="28"/>
      <c r="E28" s="52"/>
      <c r="G28" s="29"/>
      <c r="H28" s="28"/>
      <c r="I28" s="28"/>
      <c r="J28" s="52"/>
    </row>
    <row r="29" spans="1:10" ht="16" customHeight="1" x14ac:dyDescent="0.2">
      <c r="A29" s="59"/>
      <c r="B29" s="59"/>
      <c r="C29" s="59"/>
      <c r="D29" s="59"/>
      <c r="E29" s="59"/>
      <c r="F29" s="59"/>
      <c r="G29" s="59"/>
      <c r="H29" s="59"/>
      <c r="I29" s="59"/>
      <c r="J29" s="59"/>
    </row>
    <row r="30" spans="1:10" ht="67" customHeight="1" x14ac:dyDescent="0.2">
      <c r="A30" s="115" t="s">
        <v>50</v>
      </c>
      <c r="B30" s="115"/>
      <c r="C30" s="115"/>
      <c r="D30" s="115"/>
      <c r="E30" s="115"/>
      <c r="F30" s="115"/>
      <c r="G30" s="115"/>
      <c r="H30" s="115"/>
      <c r="I30" s="115"/>
      <c r="J30" s="115"/>
    </row>
    <row r="31" spans="1:10" x14ac:dyDescent="0.2">
      <c r="A31" s="59"/>
      <c r="B31" s="59"/>
      <c r="C31" s="59"/>
      <c r="D31" s="59"/>
      <c r="E31" s="59"/>
      <c r="F31" s="59"/>
      <c r="G31" s="59"/>
      <c r="H31" s="59"/>
      <c r="I31" s="59"/>
      <c r="J31" s="59"/>
    </row>
    <row r="32" spans="1:10" x14ac:dyDescent="0.2">
      <c r="A32" s="115" t="s">
        <v>51</v>
      </c>
      <c r="B32" s="115"/>
      <c r="C32" s="115"/>
      <c r="D32" s="115"/>
      <c r="E32" s="115"/>
      <c r="F32" s="115"/>
      <c r="G32" s="115"/>
      <c r="H32" s="115"/>
      <c r="I32" s="115"/>
      <c r="J32" s="115"/>
    </row>
    <row r="33" spans="1:10" x14ac:dyDescent="0.2">
      <c r="A33" s="115"/>
      <c r="B33" s="115"/>
      <c r="C33" s="115"/>
      <c r="D33" s="115"/>
      <c r="E33" s="115"/>
      <c r="F33" s="115"/>
      <c r="G33" s="115"/>
      <c r="H33" s="115"/>
      <c r="I33" s="115"/>
      <c r="J33" s="115"/>
    </row>
    <row r="34" spans="1:10" x14ac:dyDescent="0.2">
      <c r="A34" s="115"/>
      <c r="B34" s="115"/>
      <c r="C34" s="115"/>
      <c r="D34" s="115"/>
      <c r="E34" s="115"/>
      <c r="F34" s="115"/>
      <c r="G34" s="115"/>
      <c r="H34" s="115"/>
      <c r="I34" s="115"/>
      <c r="J34" s="115"/>
    </row>
    <row r="36" spans="1:10" x14ac:dyDescent="0.2">
      <c r="A36" s="115" t="s">
        <v>52</v>
      </c>
      <c r="B36" s="115"/>
      <c r="C36" s="115"/>
      <c r="D36" s="115"/>
      <c r="E36" s="115"/>
      <c r="F36" s="115"/>
      <c r="G36" s="115"/>
      <c r="H36" s="115"/>
      <c r="I36" s="115"/>
      <c r="J36" s="115"/>
    </row>
    <row r="37" spans="1:10" x14ac:dyDescent="0.2">
      <c r="A37" s="115"/>
      <c r="B37" s="115"/>
      <c r="C37" s="115"/>
      <c r="D37" s="115"/>
      <c r="E37" s="115"/>
      <c r="F37" s="115"/>
      <c r="G37" s="115"/>
      <c r="H37" s="115"/>
      <c r="I37" s="115"/>
      <c r="J37" s="115"/>
    </row>
    <row r="38" spans="1:10" x14ac:dyDescent="0.2">
      <c r="A38" s="115"/>
      <c r="B38" s="115"/>
      <c r="C38" s="115"/>
      <c r="D38" s="115"/>
      <c r="E38" s="115"/>
      <c r="F38" s="115"/>
      <c r="G38" s="115"/>
      <c r="H38" s="115"/>
      <c r="I38" s="115"/>
      <c r="J38" s="115"/>
    </row>
    <row r="40" spans="1:10" x14ac:dyDescent="0.2">
      <c r="A40" t="s">
        <v>53</v>
      </c>
    </row>
    <row r="44" spans="1:10" x14ac:dyDescent="0.2">
      <c r="A44" s="83"/>
      <c r="B44" s="83"/>
      <c r="C44" s="83"/>
      <c r="D44" s="83"/>
    </row>
    <row r="45" spans="1:10" x14ac:dyDescent="0.2">
      <c r="A45" s="141" t="s">
        <v>43</v>
      </c>
      <c r="B45" s="141"/>
      <c r="C45" s="141"/>
    </row>
    <row r="47" spans="1:10" ht="29" customHeight="1" x14ac:dyDescent="0.2">
      <c r="A47" s="161" t="s">
        <v>20</v>
      </c>
      <c r="B47" s="162"/>
      <c r="C47" s="162"/>
      <c r="D47" s="162"/>
      <c r="E47" s="163"/>
      <c r="G47" s="161" t="s">
        <v>21</v>
      </c>
      <c r="H47" s="162"/>
      <c r="I47" s="162"/>
      <c r="J47" s="163"/>
    </row>
    <row r="48" spans="1:10" ht="29" customHeight="1" x14ac:dyDescent="0.2">
      <c r="A48" s="17" t="s">
        <v>22</v>
      </c>
      <c r="B48" s="159" t="str">
        <f>'Commercial Invoice'!B28:D28</f>
        <v>S25062</v>
      </c>
      <c r="C48" s="159"/>
      <c r="D48" s="159"/>
      <c r="E48" s="160"/>
      <c r="G48" s="14" t="s">
        <v>23</v>
      </c>
      <c r="H48" s="116" t="str">
        <f>'Commercial Invoice'!H28</f>
        <v>COLOMBO EXPRESS</v>
      </c>
      <c r="I48" s="116"/>
      <c r="J48" s="138"/>
    </row>
    <row r="49" spans="1:10" ht="29" customHeight="1" x14ac:dyDescent="0.2">
      <c r="A49" s="14" t="s">
        <v>24</v>
      </c>
      <c r="B49" s="104">
        <f>'Commercial Invoice'!B29:D29</f>
        <v>39238565</v>
      </c>
      <c r="C49" s="104"/>
      <c r="D49" s="104"/>
      <c r="E49" s="105"/>
      <c r="G49" s="14" t="s">
        <v>25</v>
      </c>
      <c r="H49" s="116" t="str">
        <f>'Commercial Invoice'!H29</f>
        <v>607W</v>
      </c>
      <c r="I49" s="116"/>
      <c r="J49" s="138"/>
    </row>
    <row r="50" spans="1:10" ht="29" customHeight="1" x14ac:dyDescent="0.2">
      <c r="A50" s="14" t="s">
        <v>26</v>
      </c>
      <c r="B50" s="104" t="str">
        <f>'Commercial Invoice'!B30:D30</f>
        <v>HLCUBSC260229400</v>
      </c>
      <c r="C50" s="104"/>
      <c r="D50" s="104"/>
      <c r="E50" s="105"/>
      <c r="G50" s="14" t="s">
        <v>27</v>
      </c>
      <c r="H50" s="116" t="str">
        <f>'Commercial Invoice'!H30</f>
        <v>NORFOLK</v>
      </c>
      <c r="I50" s="116"/>
      <c r="J50" s="138"/>
    </row>
    <row r="51" spans="1:10" ht="29" customHeight="1" x14ac:dyDescent="0.2">
      <c r="A51" s="14"/>
      <c r="B51" s="104"/>
      <c r="C51" s="104"/>
      <c r="D51" s="104"/>
      <c r="E51" s="105"/>
      <c r="G51" s="14" t="s">
        <v>30</v>
      </c>
      <c r="H51" s="146" t="str">
        <f>'Commercial Invoice'!H31</f>
        <v>Belize City</v>
      </c>
      <c r="I51" s="146"/>
      <c r="J51" s="147"/>
    </row>
    <row r="52" spans="1:10" ht="23" customHeight="1" x14ac:dyDescent="0.2">
      <c r="A52" s="14"/>
      <c r="B52" s="116"/>
      <c r="C52" s="116"/>
      <c r="D52" s="13"/>
      <c r="E52" s="12"/>
      <c r="G52" s="156" t="s">
        <v>34</v>
      </c>
      <c r="H52" s="157"/>
      <c r="I52" s="157"/>
      <c r="J52" s="158"/>
    </row>
    <row r="53" spans="1:10" x14ac:dyDescent="0.2">
      <c r="A53" s="5"/>
      <c r="B53" s="5"/>
      <c r="C53" s="5"/>
      <c r="D53" s="5"/>
      <c r="E53" s="5"/>
      <c r="G53" s="5"/>
      <c r="H53" s="5"/>
      <c r="I53" s="5"/>
      <c r="J53" s="5"/>
    </row>
  </sheetData>
  <mergeCells count="38">
    <mergeCell ref="H49:J49"/>
    <mergeCell ref="B48:E48"/>
    <mergeCell ref="B49:E49"/>
    <mergeCell ref="A47:E47"/>
    <mergeCell ref="G47:J47"/>
    <mergeCell ref="A45:C45"/>
    <mergeCell ref="A32:J34"/>
    <mergeCell ref="A36:J38"/>
    <mergeCell ref="H27:J27"/>
    <mergeCell ref="H48:J48"/>
    <mergeCell ref="A30:J30"/>
    <mergeCell ref="B27:E27"/>
    <mergeCell ref="H50:J50"/>
    <mergeCell ref="B52:C52"/>
    <mergeCell ref="G52:J52"/>
    <mergeCell ref="H51:J51"/>
    <mergeCell ref="B50:E50"/>
    <mergeCell ref="B51:E51"/>
    <mergeCell ref="B21:D21"/>
    <mergeCell ref="B24:D24"/>
    <mergeCell ref="B25:D25"/>
    <mergeCell ref="B26:D26"/>
    <mergeCell ref="A15:J16"/>
    <mergeCell ref="G22:G23"/>
    <mergeCell ref="H21:J21"/>
    <mergeCell ref="A22:A23"/>
    <mergeCell ref="B22:E23"/>
    <mergeCell ref="H22:J23"/>
    <mergeCell ref="H24:J24"/>
    <mergeCell ref="H25:J25"/>
    <mergeCell ref="H26:J26"/>
    <mergeCell ref="G14:J14"/>
    <mergeCell ref="A14:F14"/>
    <mergeCell ref="A8:C8"/>
    <mergeCell ref="A9:J9"/>
    <mergeCell ref="A19:E19"/>
    <mergeCell ref="G19:J19"/>
    <mergeCell ref="A13:G13"/>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view="pageLayout" topLeftCell="A16"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47" t="s">
        <v>0</v>
      </c>
    </row>
    <row r="3" spans="1:11" x14ac:dyDescent="0.2">
      <c r="D3" s="47" t="s">
        <v>1</v>
      </c>
    </row>
    <row r="4" spans="1:11" x14ac:dyDescent="0.2">
      <c r="D4" s="47" t="s">
        <v>2</v>
      </c>
    </row>
    <row r="5" spans="1:11" x14ac:dyDescent="0.2">
      <c r="D5" s="47" t="s">
        <v>3</v>
      </c>
    </row>
    <row r="8" spans="1:11" x14ac:dyDescent="0.2">
      <c r="A8" s="97"/>
      <c r="B8" s="97"/>
      <c r="C8" s="97"/>
      <c r="D8" s="46"/>
    </row>
    <row r="9" spans="1:11" ht="21" x14ac:dyDescent="0.2">
      <c r="A9" s="120" t="s">
        <v>54</v>
      </c>
      <c r="B9" s="120"/>
      <c r="C9" s="120"/>
      <c r="D9" s="120"/>
      <c r="E9" s="120"/>
      <c r="F9" s="120"/>
      <c r="G9" s="120"/>
      <c r="H9" s="120"/>
      <c r="I9" s="120"/>
      <c r="J9" s="120"/>
    </row>
    <row r="10" spans="1:11" ht="21" x14ac:dyDescent="0.2">
      <c r="A10" s="45"/>
      <c r="B10" s="45"/>
      <c r="C10" s="45"/>
      <c r="D10" s="45"/>
      <c r="E10" s="45"/>
      <c r="F10" s="45"/>
      <c r="G10" s="45"/>
      <c r="H10" s="45"/>
      <c r="I10" s="45"/>
      <c r="J10" s="45"/>
    </row>
    <row r="11" spans="1:11" ht="23" customHeight="1" x14ac:dyDescent="0.2">
      <c r="A11" s="44" t="s">
        <v>5</v>
      </c>
      <c r="B11" s="87" t="str">
        <f>'Commercial Invoice'!B11</f>
        <v>February 5, 2026</v>
      </c>
    </row>
    <row r="12" spans="1:11" x14ac:dyDescent="0.2">
      <c r="B12" s="43"/>
    </row>
    <row r="13" spans="1:11" ht="17" x14ac:dyDescent="0.2">
      <c r="A13" s="82" t="s">
        <v>22</v>
      </c>
      <c r="B13" s="169" t="str">
        <f>'Commercial Invoice'!B28:D28</f>
        <v>S25062</v>
      </c>
      <c r="C13" s="169"/>
      <c r="D13" s="62"/>
      <c r="E13" s="62"/>
    </row>
    <row r="14" spans="1:11" x14ac:dyDescent="0.2">
      <c r="B14" s="81"/>
      <c r="C14" s="81"/>
      <c r="K14" s="80"/>
    </row>
    <row r="16" spans="1:11" x14ac:dyDescent="0.2">
      <c r="A16" s="79"/>
      <c r="B16" s="78"/>
      <c r="C16" s="78"/>
      <c r="D16" s="78"/>
      <c r="E16" s="77"/>
      <c r="F16" s="60"/>
      <c r="G16" s="79"/>
      <c r="H16" s="78"/>
      <c r="I16" s="78"/>
      <c r="J16" s="77"/>
    </row>
    <row r="17" spans="1:10" x14ac:dyDescent="0.2">
      <c r="A17" s="173" t="s">
        <v>6</v>
      </c>
      <c r="B17" s="174"/>
      <c r="C17" s="174"/>
      <c r="D17" s="174"/>
      <c r="E17" s="175"/>
      <c r="F17" s="60"/>
      <c r="G17" s="173" t="s">
        <v>7</v>
      </c>
      <c r="H17" s="174"/>
      <c r="I17" s="174"/>
      <c r="J17" s="175"/>
    </row>
    <row r="18" spans="1:10" x14ac:dyDescent="0.2">
      <c r="A18" s="75"/>
      <c r="B18" s="60"/>
      <c r="C18" s="60"/>
      <c r="D18" s="60"/>
      <c r="E18" s="76"/>
      <c r="F18" s="60"/>
      <c r="G18" s="75"/>
      <c r="H18" s="74"/>
      <c r="I18" s="74"/>
      <c r="J18" s="73"/>
    </row>
    <row r="19" spans="1:10" ht="33" customHeight="1" x14ac:dyDescent="0.2">
      <c r="A19" s="71" t="s">
        <v>8</v>
      </c>
      <c r="B19" s="169" t="str">
        <f>'Commercial Invoice'!B17</f>
        <v>All 4 Jesus Belize</v>
      </c>
      <c r="C19" s="169"/>
      <c r="D19" s="169"/>
      <c r="E19" s="170"/>
      <c r="F19" s="72"/>
      <c r="G19" s="71" t="s">
        <v>8</v>
      </c>
      <c r="H19" s="171" t="str">
        <f>'Commercial Invoice'!H17</f>
        <v>All 4 Jesus Belize</v>
      </c>
      <c r="I19" s="171"/>
      <c r="J19" s="172"/>
    </row>
    <row r="20" spans="1:10" x14ac:dyDescent="0.2">
      <c r="A20" s="164" t="s">
        <v>10</v>
      </c>
      <c r="B20" s="165" t="str">
        <f>'Commercial Invoice'!B18</f>
        <v>The Crossing - 8 miles Hummingbird Hwy
Hope Creek Village, Stann Creek District, BLZ</v>
      </c>
      <c r="C20" s="165"/>
      <c r="D20" s="165"/>
      <c r="E20" s="166"/>
      <c r="F20" s="69"/>
      <c r="G20" s="164" t="s">
        <v>10</v>
      </c>
      <c r="H20" s="167" t="str">
        <f>'Commercial Invoice'!H18</f>
        <v>The Crossing - 8 miles Hummingbird Hwy
Hope Creek Village, Stann Creek District, BLZ</v>
      </c>
      <c r="I20" s="167"/>
      <c r="J20" s="168"/>
    </row>
    <row r="21" spans="1:10" ht="29" customHeight="1" x14ac:dyDescent="0.2">
      <c r="A21" s="164"/>
      <c r="B21" s="165"/>
      <c r="C21" s="165"/>
      <c r="D21" s="165"/>
      <c r="E21" s="166"/>
      <c r="F21" s="69"/>
      <c r="G21" s="164"/>
      <c r="H21" s="167"/>
      <c r="I21" s="167"/>
      <c r="J21" s="168"/>
    </row>
    <row r="22" spans="1:10" ht="18" customHeight="1" x14ac:dyDescent="0.2">
      <c r="A22" s="71" t="s">
        <v>12</v>
      </c>
      <c r="B22" s="169" t="str">
        <f>'Commercial Invoice'!B19</f>
        <v>Brad Cook</v>
      </c>
      <c r="C22" s="169"/>
      <c r="D22" s="169"/>
      <c r="E22" s="170"/>
      <c r="F22" s="72"/>
      <c r="G22" s="71" t="s">
        <v>12</v>
      </c>
      <c r="H22" s="171" t="str">
        <f>'Commercial Invoice'!H19</f>
        <v>Brad Cook</v>
      </c>
      <c r="I22" s="171"/>
      <c r="J22" s="172"/>
    </row>
    <row r="23" spans="1:10" ht="22" customHeight="1" x14ac:dyDescent="0.2">
      <c r="A23" s="71" t="s">
        <v>14</v>
      </c>
      <c r="B23" s="169" t="str">
        <f>'Commercial Invoice'!B20</f>
        <v>brad@a4jb.org</v>
      </c>
      <c r="C23" s="169"/>
      <c r="D23" s="169"/>
      <c r="E23" s="170"/>
      <c r="F23" s="72"/>
      <c r="G23" s="71" t="s">
        <v>14</v>
      </c>
      <c r="H23" s="171" t="str">
        <f>'Commercial Invoice'!H20</f>
        <v>brad@a4jb.org</v>
      </c>
      <c r="I23" s="171"/>
      <c r="J23" s="172"/>
    </row>
    <row r="24" spans="1:10" x14ac:dyDescent="0.2">
      <c r="A24" s="71" t="s">
        <v>15</v>
      </c>
      <c r="B24" s="169" t="str">
        <f>'Commercial Invoice'!B21</f>
        <v>+501 612 1390</v>
      </c>
      <c r="C24" s="169"/>
      <c r="D24" s="169"/>
      <c r="E24" s="170"/>
      <c r="F24" s="72"/>
      <c r="G24" s="71" t="s">
        <v>15</v>
      </c>
      <c r="H24" s="169" t="str">
        <f>'Commercial Invoice'!H21</f>
        <v>+501 612 1390</v>
      </c>
      <c r="I24" s="171"/>
      <c r="J24" s="172"/>
    </row>
    <row r="25" spans="1:10" x14ac:dyDescent="0.2">
      <c r="A25" s="70"/>
      <c r="B25" s="165"/>
      <c r="C25" s="165"/>
      <c r="D25" s="165"/>
      <c r="E25" s="166"/>
      <c r="F25" s="69"/>
      <c r="G25" s="70"/>
      <c r="H25" s="165"/>
      <c r="I25" s="165"/>
      <c r="J25" s="166"/>
    </row>
    <row r="26" spans="1:10" ht="35" customHeight="1" x14ac:dyDescent="0.2">
      <c r="A26" s="68"/>
      <c r="B26" s="67"/>
      <c r="C26" s="67"/>
      <c r="D26" s="67"/>
      <c r="E26" s="66"/>
      <c r="F26" s="69"/>
      <c r="G26" s="68"/>
      <c r="H26" s="67"/>
      <c r="I26" s="67"/>
      <c r="J26" s="66"/>
    </row>
    <row r="27" spans="1:10" ht="14" customHeight="1" x14ac:dyDescent="0.2">
      <c r="A27" s="60"/>
      <c r="B27" s="60"/>
      <c r="C27" s="60"/>
      <c r="D27" s="60"/>
      <c r="E27" s="60"/>
      <c r="F27" s="60"/>
      <c r="G27" s="60"/>
      <c r="H27" s="60"/>
      <c r="I27" s="60"/>
      <c r="J27" s="60"/>
    </row>
    <row r="28" spans="1:10" ht="14" customHeight="1" x14ac:dyDescent="0.2">
      <c r="A28" s="65" t="str">
        <f>B19</f>
        <v>All 4 Jesus Belize</v>
      </c>
      <c r="B28" s="64"/>
      <c r="C28" s="64"/>
      <c r="D28" s="64"/>
      <c r="E28" s="60"/>
      <c r="G28" s="60"/>
      <c r="H28" s="60"/>
      <c r="I28" s="60"/>
      <c r="J28" s="60"/>
    </row>
    <row r="29" spans="1:10" ht="9" customHeight="1" x14ac:dyDescent="0.2">
      <c r="A29" s="60"/>
      <c r="B29" s="60"/>
      <c r="C29" s="60"/>
      <c r="D29" s="60"/>
      <c r="E29" s="60"/>
      <c r="F29" s="60"/>
      <c r="G29" s="60"/>
      <c r="H29" s="60"/>
      <c r="I29" s="60"/>
      <c r="J29" s="60"/>
    </row>
    <row r="30" spans="1:10" ht="63" customHeight="1" x14ac:dyDescent="0.2">
      <c r="A30" s="171" t="s">
        <v>55</v>
      </c>
      <c r="B30" s="171"/>
      <c r="C30" s="171"/>
      <c r="D30" s="177" t="str">
        <f>'Commercial Invoice'!D37</f>
        <v>35 PALLET(S) OF (1260 BOXES) OF DONATED RELIEF CARGO: DEHYDRATED RICE MANNA PACKS (370g BAGS) FOR HUMANITARIAN ASSISTANCE. THIS SHIPMENT IS A DONATION FOR RELIEF OR CHARITY ONLY. NOT TO BE RESOLD. NOT FOR EXCHANGE FOR PROFIT OR GAIN. NO COMMERCIAL VALUE.</v>
      </c>
      <c r="E30" s="177"/>
      <c r="F30" s="177"/>
      <c r="G30" s="177"/>
      <c r="H30" s="177"/>
      <c r="I30" s="177"/>
      <c r="J30" s="177"/>
    </row>
    <row r="31" spans="1:10" ht="16" customHeight="1" x14ac:dyDescent="0.2">
      <c r="A31" s="61"/>
      <c r="B31" s="61"/>
      <c r="C31" s="61"/>
      <c r="D31" s="63"/>
      <c r="E31" s="63"/>
      <c r="F31" s="63"/>
      <c r="G31" s="63"/>
      <c r="H31" s="63"/>
      <c r="I31" s="63"/>
      <c r="J31" s="63"/>
    </row>
    <row r="32" spans="1:10" ht="14" customHeight="1" x14ac:dyDescent="0.2">
      <c r="A32" s="171" t="s">
        <v>56</v>
      </c>
      <c r="B32" s="171"/>
      <c r="C32" s="63" t="str">
        <f>'Commercial Invoice'!A37</f>
        <v>HAMU3260048</v>
      </c>
      <c r="D32" s="63" t="s">
        <v>57</v>
      </c>
      <c r="E32" s="178" t="str">
        <f>'Commercial Invoice'!C37</f>
        <v>UL-7471592</v>
      </c>
      <c r="F32" s="178"/>
      <c r="G32" s="62"/>
      <c r="H32" s="62"/>
      <c r="I32" s="62"/>
      <c r="J32" s="62"/>
    </row>
    <row r="33" spans="1:10" x14ac:dyDescent="0.2">
      <c r="A33" s="61"/>
      <c r="B33" s="61"/>
      <c r="C33" s="61"/>
      <c r="D33" s="61"/>
      <c r="E33" s="61"/>
      <c r="F33" s="61"/>
      <c r="G33" s="61"/>
      <c r="H33" s="61"/>
      <c r="I33" s="61"/>
      <c r="J33" s="61"/>
    </row>
    <row r="34" spans="1:10" ht="15" customHeight="1" x14ac:dyDescent="0.2">
      <c r="A34" s="171" t="s">
        <v>58</v>
      </c>
      <c r="B34" s="171"/>
      <c r="C34" s="171"/>
      <c r="D34" s="171"/>
      <c r="E34" s="171"/>
      <c r="F34" s="171"/>
      <c r="G34" s="171"/>
      <c r="H34" s="171"/>
      <c r="I34" s="171"/>
      <c r="J34" s="171"/>
    </row>
    <row r="35" spans="1:10" x14ac:dyDescent="0.2">
      <c r="A35" s="171"/>
      <c r="B35" s="171"/>
      <c r="C35" s="171"/>
      <c r="D35" s="171"/>
      <c r="E35" s="171"/>
      <c r="F35" s="171"/>
      <c r="G35" s="171"/>
      <c r="H35" s="171"/>
      <c r="I35" s="171"/>
      <c r="J35" s="171"/>
    </row>
    <row r="36" spans="1:10" x14ac:dyDescent="0.2">
      <c r="A36" s="171"/>
      <c r="B36" s="171"/>
      <c r="C36" s="171"/>
      <c r="D36" s="171"/>
      <c r="E36" s="171"/>
      <c r="F36" s="171"/>
      <c r="G36" s="171"/>
      <c r="H36" s="171"/>
      <c r="I36" s="171"/>
      <c r="J36" s="171"/>
    </row>
    <row r="37" spans="1:10" x14ac:dyDescent="0.2">
      <c r="A37" s="61"/>
      <c r="B37" s="61"/>
      <c r="C37" s="61"/>
      <c r="D37" s="61"/>
      <c r="E37" s="61"/>
      <c r="F37" s="61"/>
      <c r="G37" s="61"/>
      <c r="H37" s="61"/>
      <c r="I37" s="61"/>
      <c r="J37" s="61"/>
    </row>
    <row r="38" spans="1:10" ht="15" customHeight="1" x14ac:dyDescent="0.2">
      <c r="A38" s="154" t="s">
        <v>59</v>
      </c>
      <c r="B38" s="154"/>
      <c r="C38" s="154"/>
      <c r="D38" s="154"/>
      <c r="E38" s="154"/>
      <c r="F38" s="154"/>
      <c r="G38" s="154"/>
      <c r="H38" s="154"/>
      <c r="I38" s="154"/>
      <c r="J38" s="154"/>
    </row>
    <row r="39" spans="1:10" x14ac:dyDescent="0.2">
      <c r="A39" s="154"/>
      <c r="B39" s="154"/>
      <c r="C39" s="154"/>
      <c r="D39" s="154"/>
      <c r="E39" s="154"/>
      <c r="F39" s="154"/>
      <c r="G39" s="154"/>
      <c r="H39" s="154"/>
      <c r="I39" s="154"/>
      <c r="J39" s="154"/>
    </row>
    <row r="40" spans="1:10" x14ac:dyDescent="0.2">
      <c r="A40" s="61"/>
      <c r="B40" s="61"/>
      <c r="C40" s="61"/>
      <c r="D40" s="61"/>
      <c r="E40" s="61"/>
      <c r="F40" s="61"/>
      <c r="G40" s="61"/>
      <c r="H40" s="61"/>
      <c r="I40" s="61"/>
      <c r="J40" s="61"/>
    </row>
    <row r="41" spans="1:10" ht="15" customHeight="1" x14ac:dyDescent="0.2">
      <c r="A41" s="171" t="s">
        <v>60</v>
      </c>
      <c r="B41" s="171"/>
      <c r="C41" s="171"/>
      <c r="D41" s="171"/>
      <c r="E41" s="171"/>
      <c r="F41" s="171"/>
      <c r="G41" s="171"/>
      <c r="H41" s="171"/>
      <c r="I41" s="171"/>
      <c r="J41" s="171"/>
    </row>
    <row r="42" spans="1:10" x14ac:dyDescent="0.2">
      <c r="A42" s="60"/>
      <c r="B42" s="60"/>
      <c r="C42" s="60"/>
      <c r="D42" s="60"/>
      <c r="E42" s="60"/>
      <c r="F42" s="60"/>
      <c r="G42" s="60"/>
      <c r="H42" s="60"/>
      <c r="I42" s="60"/>
      <c r="J42" s="60"/>
    </row>
    <row r="43" spans="1:10" x14ac:dyDescent="0.2">
      <c r="A43" s="60" t="s">
        <v>53</v>
      </c>
      <c r="B43" s="60"/>
      <c r="C43" s="60"/>
      <c r="D43" s="60"/>
      <c r="E43" s="60"/>
      <c r="F43" s="60"/>
      <c r="G43" s="60"/>
      <c r="H43" s="60"/>
      <c r="I43" s="60"/>
      <c r="J43" s="60"/>
    </row>
    <row r="44" spans="1:10" x14ac:dyDescent="0.2">
      <c r="A44" s="60"/>
      <c r="B44" s="60"/>
      <c r="C44" s="60"/>
      <c r="D44" s="60"/>
      <c r="E44" s="60"/>
      <c r="F44" s="60"/>
      <c r="G44" s="60"/>
      <c r="H44" s="60"/>
      <c r="I44" s="60"/>
      <c r="J44" s="60"/>
    </row>
    <row r="45" spans="1:10" x14ac:dyDescent="0.2">
      <c r="A45" s="60"/>
      <c r="B45" s="60"/>
      <c r="C45" s="60"/>
      <c r="D45" s="60"/>
      <c r="E45" s="60"/>
      <c r="F45" s="60"/>
      <c r="G45" s="60"/>
      <c r="H45" s="60"/>
      <c r="I45" s="60"/>
      <c r="J45" s="60"/>
    </row>
    <row r="46" spans="1:10" x14ac:dyDescent="0.2">
      <c r="A46" s="60"/>
      <c r="B46" s="60"/>
      <c r="C46" s="60"/>
      <c r="D46" s="60"/>
      <c r="E46" s="60"/>
      <c r="F46" s="60"/>
      <c r="G46" s="60"/>
      <c r="H46" s="60"/>
      <c r="I46" s="60"/>
      <c r="J46" s="60"/>
    </row>
    <row r="47" spans="1:10" x14ac:dyDescent="0.2">
      <c r="A47" s="60"/>
      <c r="B47" s="60"/>
      <c r="C47" s="60"/>
      <c r="D47" s="60"/>
      <c r="E47" s="60"/>
      <c r="F47" s="60"/>
      <c r="G47" s="60"/>
      <c r="H47" s="60"/>
      <c r="I47" s="60"/>
      <c r="J47" s="60"/>
    </row>
    <row r="48" spans="1:10" ht="17" customHeight="1" x14ac:dyDescent="0.2">
      <c r="A48" s="84"/>
      <c r="B48" s="84"/>
      <c r="C48" s="84"/>
      <c r="D48" s="60"/>
      <c r="E48" s="60"/>
      <c r="F48" s="60"/>
      <c r="G48" s="60"/>
      <c r="H48" s="60"/>
      <c r="I48" s="60"/>
      <c r="J48" s="60"/>
    </row>
    <row r="49" spans="1:10" ht="19" customHeight="1" x14ac:dyDescent="0.2">
      <c r="A49" s="176" t="s">
        <v>43</v>
      </c>
      <c r="B49" s="176"/>
      <c r="C49" s="176"/>
      <c r="E49" s="60"/>
      <c r="F49" s="60"/>
      <c r="G49" s="60"/>
      <c r="H49" s="60"/>
      <c r="I49" s="60"/>
      <c r="J49" s="60"/>
    </row>
    <row r="50" spans="1:10" ht="29" customHeight="1" x14ac:dyDescent="0.2">
      <c r="A50" s="60"/>
      <c r="B50" s="60"/>
      <c r="C50" s="60"/>
      <c r="D50" s="60"/>
      <c r="E50" s="60"/>
      <c r="F50" s="60"/>
      <c r="G50" s="60"/>
      <c r="H50" s="60"/>
      <c r="I50" s="60"/>
      <c r="J50" s="60"/>
    </row>
    <row r="51" spans="1:10" ht="29" customHeight="1" x14ac:dyDescent="0.2"/>
    <row r="52" spans="1:10" ht="29" customHeight="1" x14ac:dyDescent="0.2"/>
    <row r="53" spans="1:10" ht="28" customHeight="1" x14ac:dyDescent="0.2"/>
  </sheetData>
  <mergeCells count="27">
    <mergeCell ref="A41:J41"/>
    <mergeCell ref="A49:C49"/>
    <mergeCell ref="B25:E25"/>
    <mergeCell ref="H25:J25"/>
    <mergeCell ref="A34:J36"/>
    <mergeCell ref="A38:J39"/>
    <mergeCell ref="A32:B32"/>
    <mergeCell ref="A30:C30"/>
    <mergeCell ref="D30:J30"/>
    <mergeCell ref="E32:F32"/>
    <mergeCell ref="B22:E22"/>
    <mergeCell ref="H22:J22"/>
    <mergeCell ref="B23:E23"/>
    <mergeCell ref="H23:J23"/>
    <mergeCell ref="B24:E24"/>
    <mergeCell ref="H24:J24"/>
    <mergeCell ref="A20:A21"/>
    <mergeCell ref="B20:E21"/>
    <mergeCell ref="G20:G21"/>
    <mergeCell ref="H20:J21"/>
    <mergeCell ref="A8:C8"/>
    <mergeCell ref="A9:J9"/>
    <mergeCell ref="B19:E19"/>
    <mergeCell ref="B13:C13"/>
    <mergeCell ref="H19:J19"/>
    <mergeCell ref="A17:E17"/>
    <mergeCell ref="G17:J17"/>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9" ma:contentTypeDescription="Create a new document." ma:contentTypeScope="" ma:versionID="5e32dedc66f65d1e9e1e3fcd4374d15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cba8380e1c35d5f3c46f6d2060284204"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Props1.xml><?xml version="1.0" encoding="utf-8"?>
<ds:datastoreItem xmlns:ds="http://schemas.openxmlformats.org/officeDocument/2006/customXml" ds:itemID="{25116C5C-91D5-49BA-96E3-0F8D5D7DA638}">
  <ds:schemaRefs>
    <ds:schemaRef ds:uri="http://schemas.microsoft.com/sharepoint/v3/contenttype/forms"/>
  </ds:schemaRefs>
</ds:datastoreItem>
</file>

<file path=customXml/itemProps2.xml><?xml version="1.0" encoding="utf-8"?>
<ds:datastoreItem xmlns:ds="http://schemas.openxmlformats.org/officeDocument/2006/customXml" ds:itemID="{B3116CEF-97DE-40EC-B90D-4F09B5FAED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3DAD14-BC8A-4919-8035-1D6EA74996D0}">
  <ds:schemaRefs>
    <ds:schemaRef ds:uri="http://purl.org/dc/terms/"/>
    <ds:schemaRef ds:uri="http://www.w3.org/XML/1998/namespace"/>
    <ds:schemaRef ds:uri="c95b7ca8-b57e-45ad-a0d6-40c1b64f5a16"/>
    <ds:schemaRef ds:uri="http://schemas.microsoft.com/office/infopath/2007/PartnerControls"/>
    <ds:schemaRef ds:uri="http://purl.org/dc/dcmitype/"/>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96f2e6f6-d09e-4761-8f92-782a2eef91e0"/>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Rachel Lewis (Project Administrator)</cp:lastModifiedBy>
  <cp:revision/>
  <dcterms:created xsi:type="dcterms:W3CDTF">2021-02-12T17:03:05Z</dcterms:created>
  <dcterms:modified xsi:type="dcterms:W3CDTF">2026-02-11T15:16:02Z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