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4JB/Projects/S25026/S25026-supplement docs/"/>
    </mc:Choice>
  </mc:AlternateContent>
  <xr:revisionPtr revIDLastSave="48" documentId="13_ncr:1_{75F8D39D-7FFE-0B48-B7D9-0B87F5004919}" xr6:coauthVersionLast="47" xr6:coauthVersionMax="47" xr10:uidLastSave="{A182E877-A6CA-9B47-9F1D-6EE7983D1AFC}"/>
  <bookViews>
    <workbookView xWindow="34400" yWindow="2860" windowWidth="30240" windowHeight="17560"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<sst xmlns="http://schemas.openxmlformats.org/spreadsheetml/2006/main" count="166" uniqueCount="71">
  <si>
    <t>P.O. Box 501</t>
  </si>
  <si>
    <t>Forest, VA 24551</t>
  </si>
  <si>
    <t>800.541.6691</t>
  </si>
  <si>
    <t>worldhelp.net</t>
  </si>
  <si>
    <t>COMMERCIAL INVOICE - DECLARATION OF VALUE</t>
  </si>
  <si>
    <t>Ship Date:</t>
  </si>
  <si>
    <t>September 16, 2025</t>
  </si>
  <si>
    <t>CONSIGNEE:</t>
  </si>
  <si>
    <t>NOTIFY PARTY:</t>
  </si>
  <si>
    <t>NAME:</t>
  </si>
  <si>
    <t>All 4 Jesus Belize</t>
  </si>
  <si>
    <t>ADDRESS:</t>
  </si>
  <si>
    <t>The Crossing - 8 miles Hummingbird Hwy
Hope Creek Village, Stann Creek District, BLZ</t>
  </si>
  <si>
    <t>CONTACT:</t>
  </si>
  <si>
    <t>Brad Cook</t>
  </si>
  <si>
    <t>EMAIL:</t>
  </si>
  <si>
    <t>PHONE:</t>
  </si>
  <si>
    <t>+501 612 1390</t>
  </si>
  <si>
    <t>NIT:</t>
  </si>
  <si>
    <t>N/A</t>
  </si>
  <si>
    <t xml:space="preserve"> </t>
  </si>
  <si>
    <t xml:space="preserve">SHIPMENT REFERENCE </t>
  </si>
  <si>
    <t>ROUTING INFORMATION:</t>
  </si>
  <si>
    <t>Project I.D.:</t>
  </si>
  <si>
    <t>S25026</t>
  </si>
  <si>
    <t>Vessel:</t>
  </si>
  <si>
    <t>Reference #:</t>
  </si>
  <si>
    <t>Voyage #:</t>
  </si>
  <si>
    <t>Bill of Lading #:</t>
  </si>
  <si>
    <t>Port of Loading:</t>
  </si>
  <si>
    <t>AES ITN #:</t>
  </si>
  <si>
    <t>NOEEI 30.37 (H)</t>
  </si>
  <si>
    <t>Port of Discharge:</t>
  </si>
  <si>
    <t>Belize City</t>
  </si>
  <si>
    <t>License #:</t>
  </si>
  <si>
    <t>No License Required</t>
  </si>
  <si>
    <t>Freight Prepaid</t>
  </si>
  <si>
    <t>Container #</t>
  </si>
  <si>
    <t>Seal #</t>
  </si>
  <si>
    <t>Cargo Description</t>
  </si>
  <si>
    <t>Weight</t>
  </si>
  <si>
    <t>Value</t>
  </si>
  <si>
    <t>HAMU1780550</t>
  </si>
  <si>
    <t>UL-9100562</t>
  </si>
  <si>
    <t>35 PALLET(S) OF (1260 BOXES) OF DONATED RELIEF CARGO: DEHYDRATED RICE MANNA PACKS (370g BAGS) FOR HUMANITARIAN ASSISTANCE. THIS SHIPMENT IS A DONATION FOR RELIEF OR CHARITY ONLY. NOT TO BE RESOLD. NOT FOR EXCHANGE FOR PROFIT OR GAIN. NO COMMERCIAL VALUE.</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</si>
  <si>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</si>
  <si>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</si>
  <si>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Director,  Humanitarian Aid, Josh Brewer</t>
  </si>
  <si>
    <t>Date</t>
  </si>
  <si>
    <t>PACKING LIST</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</si>
  <si>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</si>
  <si>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</si>
  <si>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</si>
  <si>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</si>
  <si>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US $5,000,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</si>
  <si>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</si>
  <si>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</si>
  <si>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</si>
  <si>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</si>
  <si>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</si>
  <si>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</si>
  <si>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</si>
  <si>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</si>
  <si>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</si>
  <si>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</si>
  <si>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brad@a4jb.org</t>
  </si>
  <si>
    <t>LCUBSC2509BHTS6</t>
  </si>
  <si>
    <t>NAVIOS UNISON</t>
  </si>
  <si>
    <t>539W</t>
  </si>
  <si>
    <t>Norfolk</t>
  </si>
  <si>
    <t>18906.955 Kgs.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</si>
</sst>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9" x14ac:knownFonts="1">
    <font>
      <sz val="12"/>
      <color theme="1"/>
      <name val="Calibri"/>
      <family val="2"/>
      <charset val="204"/>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0" fillId="0" borderId="0" applyNumberFormat="0" applyFill="0" applyBorder="0" applyAlignment="0" applyProtection="0"/>
  </cellStyleXfs>
  <cellXfs count="180">
    <xf numFmtId="0" fontId="0" fillId="0" borderId="0" xfId="0"/>
    <xf numFmtId="0" fontId="5" fillId="0" borderId="0" xfId="0" applyFont="1" applyAlignment="1">
      <alignment horizontal="center" vertical="center" wrapText="1"/>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3" fillId="0" borderId="15" xfId="0" applyFont="1" applyBorder="1" applyAlignment="1">
      <alignment horizontal="right" vertical="top"/>
    </xf>
    <xf numFmtId="0" fontId="0" fillId="0" borderId="16" xfId="0" applyBorder="1" applyAlignment="1">
      <alignment horizontal="left" vertical="top"/>
    </xf>
    <xf numFmtId="0" fontId="3"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3"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3" fillId="0" borderId="17" xfId="0" applyFont="1" applyBorder="1" applyAlignment="1">
      <alignment horizontal="right" vertical="center" wrapText="1"/>
    </xf>
    <xf numFmtId="0" fontId="8" fillId="0" borderId="16" xfId="0" applyFont="1" applyBorder="1" applyAlignment="1">
      <alignment horizontal="center"/>
    </xf>
    <xf numFmtId="0" fontId="8" fillId="0" borderId="0" xfId="0" applyFont="1" applyAlignment="1">
      <alignment horizontal="center"/>
    </xf>
    <xf numFmtId="0" fontId="8"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0" fontId="9" fillId="0" borderId="0" xfId="0" applyFont="1" applyAlignment="1">
      <alignment horizontal="left" vertical="top"/>
    </xf>
    <xf numFmtId="1" fontId="9" fillId="0" borderId="0" xfId="0" applyNumberFormat="1" applyFont="1" applyAlignment="1">
      <alignment vertical="top"/>
    </xf>
    <xf numFmtId="1" fontId="9" fillId="0" borderId="0" xfId="0" applyNumberFormat="1" applyFont="1" applyAlignment="1">
      <alignment horizontal="left" vertical="top"/>
    </xf>
    <xf numFmtId="0" fontId="11" fillId="0" borderId="0" xfId="0" applyFont="1" applyAlignment="1">
      <alignment horizontal="left" vertical="top"/>
    </xf>
    <xf numFmtId="0" fontId="10" fillId="0" borderId="0" xfId="1" applyBorder="1" applyAlignment="1">
      <alignment vertical="top"/>
    </xf>
    <xf numFmtId="0" fontId="9"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vertical="top" wrapText="1"/>
    </xf>
    <xf numFmtId="0" fontId="9"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3" fillId="0" borderId="0" xfId="0" applyFont="1" applyAlignment="1">
      <alignment horizontal="right" vertical="center"/>
    </xf>
    <xf numFmtId="0" fontId="12" fillId="0" borderId="0" xfId="0" applyFont="1" applyAlignment="1">
      <alignment horizontal="center" vertical="center"/>
    </xf>
    <xf numFmtId="0" fontId="0" fillId="0" borderId="0" xfId="0" applyAlignment="1">
      <alignment horizontal="center" vertical="center" wrapText="1"/>
    </xf>
    <xf numFmtId="0" fontId="5" fillId="0" borderId="0" xfId="0" applyFont="1"/>
    <xf numFmtId="0" fontId="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right" vertical="top"/>
    </xf>
    <xf numFmtId="0" fontId="3"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4" fillId="0" borderId="0" xfId="0" applyFont="1"/>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0" applyFont="1" applyAlignment="1">
      <alignment horizontal="left" vertical="center" wrapText="1"/>
    </xf>
    <xf numFmtId="1" fontId="15" fillId="0" borderId="0" xfId="0" applyNumberFormat="1" applyFont="1"/>
    <xf numFmtId="1" fontId="15" fillId="0" borderId="0" xfId="0" applyNumberFormat="1" applyFont="1" applyAlignment="1">
      <alignment horizontal="left"/>
    </xf>
    <xf numFmtId="0" fontId="14" fillId="0" borderId="21" xfId="0" applyFont="1" applyBorder="1" applyAlignment="1">
      <alignment vertical="top"/>
    </xf>
    <xf numFmtId="0" fontId="14" fillId="0" borderId="22" xfId="0" applyFont="1" applyBorder="1" applyAlignment="1">
      <alignment vertical="top"/>
    </xf>
    <xf numFmtId="0" fontId="14" fillId="0" borderId="23" xfId="0" applyFont="1" applyBorder="1" applyAlignment="1">
      <alignment vertical="top"/>
    </xf>
    <xf numFmtId="0" fontId="14" fillId="0" borderId="0" xfId="0" applyFont="1" applyAlignment="1">
      <alignment vertical="top"/>
    </xf>
    <xf numFmtId="0" fontId="15" fillId="0" borderId="17" xfId="0" applyFont="1" applyBorder="1" applyAlignment="1">
      <alignment horizontal="right" vertical="top"/>
    </xf>
    <xf numFmtId="0" fontId="15" fillId="0" borderId="17" xfId="0" applyFont="1" applyBorder="1" applyAlignment="1">
      <alignment horizontal="right" vertical="center"/>
    </xf>
    <xf numFmtId="0" fontId="14" fillId="0" borderId="0" xfId="0" applyFont="1" applyAlignment="1">
      <alignment vertical="center"/>
    </xf>
    <xf numFmtId="49" fontId="14" fillId="0" borderId="16" xfId="0" applyNumberFormat="1" applyFont="1" applyBorder="1"/>
    <xf numFmtId="49" fontId="14" fillId="0" borderId="0" xfId="0" applyNumberFormat="1" applyFont="1"/>
    <xf numFmtId="0" fontId="14" fillId="0" borderId="17" xfId="0" applyFont="1" applyBorder="1"/>
    <xf numFmtId="0" fontId="14" fillId="0" borderId="16" xfId="0" applyFont="1" applyBorder="1"/>
    <xf numFmtId="0" fontId="14" fillId="0" borderId="18" xfId="0" applyFont="1" applyBorder="1"/>
    <xf numFmtId="0" fontId="14" fillId="0" borderId="19" xfId="0" applyFont="1" applyBorder="1"/>
    <xf numFmtId="0" fontId="14" fillId="0" borderId="20" xfId="0" applyFont="1" applyBorder="1"/>
    <xf numFmtId="0" fontId="16" fillId="0" borderId="0" xfId="0" applyFont="1"/>
    <xf numFmtId="1" fontId="0" fillId="0" borderId="0" xfId="0" applyNumberFormat="1"/>
    <xf numFmtId="0" fontId="15" fillId="0" borderId="0" xfId="0" applyFont="1" applyAlignment="1">
      <alignment horizontal="right" vertical="center" wrapText="1"/>
    </xf>
    <xf numFmtId="0" fontId="0" fillId="0" borderId="30" xfId="0" applyBorder="1"/>
    <xf numFmtId="0" fontId="14" fillId="0" borderId="30" xfId="0" applyFont="1" applyBorder="1"/>
    <xf numFmtId="49"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164" fontId="2" fillId="0" borderId="3" xfId="0" applyNumberFormat="1" applyFont="1" applyBorder="1" applyAlignment="1">
      <alignment horizontal="center" vertical="center"/>
    </xf>
    <xf numFmtId="14" fontId="2" fillId="0" borderId="0" xfId="0" applyNumberFormat="1" applyFont="1" applyAlignment="1">
      <alignment horizontal="left" vertical="center"/>
    </xf>
    <xf numFmtId="0" fontId="2" fillId="0" borderId="3" xfId="0" applyFont="1" applyBorder="1" applyAlignment="1">
      <alignment horizontal="center" vertical="center"/>
    </xf>
    <xf numFmtId="0" fontId="9" fillId="0" borderId="0" xfId="0" applyFont="1" applyAlignment="1">
      <alignment horizontal="left" vertical="top"/>
    </xf>
    <xf numFmtId="0" fontId="9" fillId="0" borderId="25" xfId="0" applyFont="1" applyBorder="1" applyAlignment="1">
      <alignment horizontal="left" vertical="top"/>
    </xf>
    <xf numFmtId="0" fontId="10" fillId="0" borderId="0" xfId="1" applyBorder="1" applyAlignment="1">
      <alignment horizontal="left" vertical="top"/>
    </xf>
    <xf numFmtId="0" fontId="10"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9" fillId="0" borderId="0" xfId="0" applyNumberFormat="1" applyFont="1" applyAlignment="1">
      <alignment horizontal="left" vertical="top"/>
    </xf>
    <xf numFmtId="1" fontId="9" fillId="0" borderId="25" xfId="0" applyNumberFormat="1" applyFont="1" applyBorder="1" applyAlignment="1">
      <alignment horizontal="left" vertical="top"/>
    </xf>
    <xf numFmtId="0" fontId="8" fillId="0" borderId="17" xfId="0" applyFont="1" applyBorder="1" applyAlignment="1">
      <alignment horizontal="center"/>
    </xf>
    <xf numFmtId="0" fontId="8" fillId="0" borderId="0" xfId="0" applyFont="1" applyAlignment="1">
      <alignment horizontal="center"/>
    </xf>
    <xf numFmtId="0" fontId="8"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9" fillId="0" borderId="0" xfId="0" applyFont="1" applyAlignment="1">
      <alignment horizontal="left" vertical="top" wrapText="1"/>
    </xf>
    <xf numFmtId="0" fontId="9" fillId="0" borderId="25" xfId="0" applyFont="1" applyBorder="1" applyAlignment="1">
      <alignment horizontal="left" vertical="top" wrapText="1"/>
    </xf>
    <xf numFmtId="0" fontId="8" fillId="0" borderId="25" xfId="0" applyFont="1" applyBorder="1" applyAlignment="1">
      <alignment horizont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6" fillId="2" borderId="11" xfId="0" applyFont="1" applyFill="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center"/>
    </xf>
    <xf numFmtId="0" fontId="3" fillId="0" borderId="1" xfId="0" applyFont="1" applyBorder="1" applyAlignment="1">
      <alignment horizontal="center"/>
    </xf>
    <xf numFmtId="14" fontId="4" fillId="0" borderId="2" xfId="0" applyNumberFormat="1" applyFont="1" applyBorder="1" applyAlignment="1">
      <alignment horizontal="center" vertical="center"/>
    </xf>
    <xf numFmtId="0" fontId="3" fillId="0" borderId="1" xfId="0" applyFont="1" applyBorder="1" applyAlignment="1">
      <alignment horizontal="right"/>
    </xf>
    <xf numFmtId="0" fontId="3" fillId="0" borderId="1" xfId="0" applyFont="1" applyBorder="1" applyAlignment="1">
      <alignment horizontal="left"/>
    </xf>
    <xf numFmtId="0" fontId="5"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8" fillId="0" borderId="0" xfId="0" applyFont="1" applyAlignment="1">
      <alignment horizontal="left" vertical="center"/>
    </xf>
    <xf numFmtId="0" fontId="18"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9" fillId="0" borderId="3"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3" fontId="2" fillId="0" borderId="6" xfId="0" applyNumberFormat="1" applyFont="1" applyBorder="1" applyAlignment="1">
      <alignment horizontal="center" vertical="center"/>
    </xf>
    <xf numFmtId="3" fontId="2" fillId="0" borderId="4" xfId="0" applyNumberFormat="1" applyFont="1" applyBorder="1" applyAlignment="1">
      <alignment horizontal="center" vertical="center"/>
    </xf>
    <xf numFmtId="0" fontId="7"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8" fillId="0" borderId="28" xfId="0" applyFont="1" applyBorder="1" applyAlignment="1">
      <alignment horizontal="center"/>
    </xf>
    <xf numFmtId="0" fontId="8" fillId="0" borderId="12" xfId="0" applyFont="1" applyBorder="1" applyAlignment="1">
      <alignment horizontal="center"/>
    </xf>
    <xf numFmtId="0" fontId="8" fillId="0" borderId="27" xfId="0" applyFont="1" applyBorder="1" applyAlignment="1">
      <alignment horizontal="center"/>
    </xf>
    <xf numFmtId="0" fontId="7" fillId="0" borderId="17"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2" fillId="0" borderId="0" xfId="0" applyFont="1" applyAlignment="1">
      <alignment horizontal="left" vertical="center" wrapText="1"/>
    </xf>
    <xf numFmtId="0" fontId="3" fillId="0" borderId="17" xfId="0" applyFont="1" applyBorder="1" applyAlignment="1">
      <alignment horizontal="right" vertical="top"/>
    </xf>
    <xf numFmtId="0" fontId="17" fillId="0" borderId="0" xfId="0" applyFont="1" applyAlignment="1">
      <alignment horizontal="center" vertical="center" wrapText="1"/>
    </xf>
    <xf numFmtId="0" fontId="0" fillId="0" borderId="0" xfId="0" applyAlignment="1">
      <alignment horizontal="left" wrapText="1"/>
    </xf>
    <xf numFmtId="0" fontId="14" fillId="0" borderId="0" xfId="0" applyFont="1" applyAlignment="1">
      <alignment horizontal="left" vertical="center" wrapText="1"/>
    </xf>
    <xf numFmtId="0" fontId="15" fillId="0" borderId="0" xfId="0" applyFont="1" applyAlignment="1">
      <alignment horizontal="left"/>
    </xf>
    <xf numFmtId="1" fontId="14" fillId="0" borderId="0" xfId="0" applyNumberFormat="1" applyFont="1" applyAlignment="1">
      <alignment horizontal="left" vertical="top" wrapText="1"/>
    </xf>
    <xf numFmtId="1" fontId="14" fillId="0" borderId="29" xfId="0" applyNumberFormat="1" applyFont="1" applyBorder="1" applyAlignment="1">
      <alignment horizontal="left" vertical="top" wrapText="1"/>
    </xf>
    <xf numFmtId="0" fontId="15" fillId="0" borderId="0" xfId="0" applyFont="1" applyAlignment="1">
      <alignment horizontal="center" vertical="center" wrapText="1"/>
    </xf>
    <xf numFmtId="0" fontId="15" fillId="0" borderId="0" xfId="0" applyFont="1" applyAlignment="1">
      <alignment horizontal="left" vertical="center" wrapText="1"/>
    </xf>
    <xf numFmtId="1" fontId="14" fillId="0" borderId="0" xfId="0" applyNumberFormat="1" applyFont="1" applyAlignment="1">
      <alignment horizontal="left" vertical="center" wrapText="1"/>
    </xf>
    <xf numFmtId="1" fontId="14" fillId="0" borderId="29" xfId="0" applyNumberFormat="1" applyFont="1" applyBorder="1" applyAlignment="1">
      <alignment horizontal="left" vertical="center" wrapText="1"/>
    </xf>
    <xf numFmtId="0" fontId="14" fillId="0" borderId="29" xfId="0" applyFont="1" applyBorder="1" applyAlignment="1">
      <alignment horizontal="left" vertical="center" wrapText="1"/>
    </xf>
    <xf numFmtId="0" fontId="15" fillId="0" borderId="17" xfId="0" applyFont="1" applyBorder="1" applyAlignment="1">
      <alignment horizontal="right" vertical="top"/>
    </xf>
    <xf numFmtId="0" fontId="14" fillId="0" borderId="0" xfId="0" applyFont="1" applyAlignment="1">
      <alignment horizontal="left" vertical="top" wrapText="1"/>
    </xf>
    <xf numFmtId="0" fontId="14" fillId="0" borderId="29" xfId="0" applyFont="1" applyBorder="1" applyAlignment="1">
      <alignment horizontal="left" vertical="top" wrapText="1"/>
    </xf>
    <xf numFmtId="0" fontId="16" fillId="0" borderId="17"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center"/>
    </xf>
    <xf numFmtId="0" fontId="1" fillId="0" borderId="0" xfId="0" applyFont="1" applyAlignment="1">
      <alignment horizontal="left" vertical="center"/>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rad@a4jb.org" TargetMode="External"/><Relationship Id="rId1" Type="http://schemas.openxmlformats.org/officeDocument/2006/relationships/hyperlink" Target="mailto:brad@a4jb.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3" zoomScaleNormal="100" workbookViewId="0">
      <selection activeCell="I38" sqref="I3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7" t="s">
        <v>0</v>
      </c>
    </row>
    <row r="3" spans="1:10" x14ac:dyDescent="0.2">
      <c r="D3" s="47" t="s">
        <v>1</v>
      </c>
    </row>
    <row r="4" spans="1:10" x14ac:dyDescent="0.2">
      <c r="D4" s="47" t="s">
        <v>2</v>
      </c>
    </row>
    <row r="5" spans="1:10" x14ac:dyDescent="0.2">
      <c r="D5" s="47" t="s">
        <v>3</v>
      </c>
    </row>
    <row r="8" spans="1:10" x14ac:dyDescent="0.2">
      <c r="A8" s="105"/>
      <c r="B8" s="105"/>
      <c r="C8" s="105"/>
      <c r="D8" s="46"/>
    </row>
    <row r="9" spans="1:10" ht="21" x14ac:dyDescent="0.2">
      <c r="A9" s="106" t="s">
        <v>4</v>
      </c>
      <c r="B9" s="106"/>
      <c r="C9" s="106"/>
      <c r="D9" s="106"/>
      <c r="E9" s="106"/>
      <c r="F9" s="106"/>
      <c r="G9" s="106"/>
      <c r="H9" s="106"/>
      <c r="I9" s="106"/>
      <c r="J9" s="106"/>
    </row>
    <row r="10" spans="1:10" ht="21" x14ac:dyDescent="0.2">
      <c r="A10" s="45"/>
      <c r="B10" s="45"/>
      <c r="C10" s="45"/>
      <c r="D10" s="45"/>
      <c r="E10" s="45"/>
      <c r="F10" s="45"/>
      <c r="G10" s="45"/>
      <c r="H10" s="45"/>
      <c r="I10" s="45"/>
    </row>
    <row r="11" spans="1:10" ht="23" customHeight="1" x14ac:dyDescent="0.2">
      <c r="A11" s="44" t="s">
        <v>5</v>
      </c>
      <c r="B11" s="94" t="s">
        <v>6</v>
      </c>
      <c r="C11" s="94"/>
    </row>
    <row r="12" spans="1:10" x14ac:dyDescent="0.2">
      <c r="B12" s="43"/>
    </row>
    <row r="14" spans="1:10" x14ac:dyDescent="0.2">
      <c r="A14" s="23"/>
      <c r="B14" s="22"/>
      <c r="C14" s="22"/>
      <c r="D14" s="42"/>
      <c r="G14" s="23"/>
      <c r="H14" s="22"/>
      <c r="I14" s="22"/>
      <c r="J14" s="21"/>
    </row>
    <row r="15" spans="1:10" x14ac:dyDescent="0.2">
      <c r="A15" s="98" t="s">
        <v>7</v>
      </c>
      <c r="B15" s="99"/>
      <c r="C15" s="99"/>
      <c r="D15" s="109"/>
      <c r="E15" s="19"/>
      <c r="G15" s="98" t="s">
        <v>8</v>
      </c>
      <c r="H15" s="99"/>
      <c r="I15" s="99"/>
      <c r="J15" s="100"/>
    </row>
    <row r="16" spans="1:10" x14ac:dyDescent="0.2">
      <c r="A16" s="40"/>
      <c r="D16" s="41"/>
      <c r="G16" s="40"/>
      <c r="J16" s="39"/>
    </row>
    <row r="17" spans="1:10" ht="32" customHeight="1" x14ac:dyDescent="0.2">
      <c r="A17" s="9" t="s">
        <v>9</v>
      </c>
      <c r="B17" s="107" t="s">
        <v>10</v>
      </c>
      <c r="C17" s="107"/>
      <c r="D17" s="38"/>
      <c r="E17" s="37"/>
      <c r="F17" s="19"/>
      <c r="G17" s="9" t="s">
        <v>9</v>
      </c>
      <c r="H17" s="107" t="s">
        <v>10</v>
      </c>
      <c r="I17" s="107"/>
      <c r="J17" s="38"/>
    </row>
    <row r="18" spans="1:10" ht="45" customHeight="1" x14ac:dyDescent="0.2">
      <c r="A18" s="9" t="s">
        <v>11</v>
      </c>
      <c r="B18" s="107" t="s">
        <v>12</v>
      </c>
      <c r="C18" s="107"/>
      <c r="D18" s="108"/>
      <c r="F18" s="36"/>
      <c r="G18" s="9" t="s">
        <v>11</v>
      </c>
      <c r="H18" s="107" t="s">
        <v>12</v>
      </c>
      <c r="I18" s="107"/>
      <c r="J18" s="108"/>
    </row>
    <row r="19" spans="1:10" ht="23" customHeight="1" x14ac:dyDescent="0.2">
      <c r="A19" s="9" t="s">
        <v>13</v>
      </c>
      <c r="B19" s="90" t="s">
        <v>14</v>
      </c>
      <c r="C19" s="90"/>
      <c r="D19" s="91"/>
      <c r="E19" s="35"/>
      <c r="F19" s="30"/>
      <c r="G19" s="9" t="s">
        <v>13</v>
      </c>
      <c r="H19" s="90" t="s">
        <v>14</v>
      </c>
      <c r="I19" s="90"/>
      <c r="J19" s="91"/>
    </row>
    <row r="20" spans="1:10" ht="26" customHeight="1" x14ac:dyDescent="0.2">
      <c r="A20" s="9" t="s">
        <v>15</v>
      </c>
      <c r="B20" s="92" t="s">
        <v>65</v>
      </c>
      <c r="C20" s="92"/>
      <c r="D20" s="93"/>
      <c r="E20" s="34"/>
      <c r="F20" s="33"/>
      <c r="G20" s="9" t="s">
        <v>15</v>
      </c>
      <c r="H20" s="92" t="s">
        <v>65</v>
      </c>
      <c r="I20" s="92"/>
      <c r="J20" s="93"/>
    </row>
    <row r="21" spans="1:10" ht="16" customHeight="1" x14ac:dyDescent="0.2">
      <c r="A21" s="9" t="s">
        <v>16</v>
      </c>
      <c r="B21" s="94" t="s">
        <v>17</v>
      </c>
      <c r="C21" s="94"/>
      <c r="D21" s="95"/>
      <c r="F21" s="32"/>
      <c r="G21" s="9" t="s">
        <v>16</v>
      </c>
      <c r="H21" s="94" t="s">
        <v>17</v>
      </c>
      <c r="I21" s="94"/>
      <c r="J21" s="95"/>
    </row>
    <row r="22" spans="1:10" x14ac:dyDescent="0.2">
      <c r="A22" s="9" t="s">
        <v>18</v>
      </c>
      <c r="B22" s="96" t="s">
        <v>19</v>
      </c>
      <c r="C22" s="96"/>
      <c r="D22" s="97"/>
      <c r="E22" s="31"/>
      <c r="F22" s="30"/>
      <c r="G22" s="9" t="s">
        <v>20</v>
      </c>
      <c r="H22" s="96" t="s">
        <v>19</v>
      </c>
      <c r="I22" s="96"/>
      <c r="J22" s="97"/>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98" t="s">
        <v>21</v>
      </c>
      <c r="B26" s="99"/>
      <c r="C26" s="99"/>
      <c r="D26" s="100"/>
      <c r="E26" s="19"/>
      <c r="F26" s="19"/>
      <c r="G26" s="98" t="s">
        <v>22</v>
      </c>
      <c r="H26" s="99"/>
      <c r="I26" s="99"/>
      <c r="J26" s="100"/>
    </row>
    <row r="27" spans="1:10" x14ac:dyDescent="0.2">
      <c r="A27" s="20"/>
      <c r="B27" s="19"/>
      <c r="C27" s="19"/>
      <c r="D27" s="18"/>
      <c r="E27" s="19"/>
      <c r="F27" s="19"/>
      <c r="G27" s="20"/>
      <c r="H27" s="19"/>
      <c r="I27" s="19"/>
      <c r="J27" s="18"/>
    </row>
    <row r="28" spans="1:10" ht="23" customHeight="1" x14ac:dyDescent="0.2">
      <c r="A28" s="17" t="s">
        <v>23</v>
      </c>
      <c r="B28" s="103" t="s">
        <v>24</v>
      </c>
      <c r="C28" s="103"/>
      <c r="D28" s="104"/>
      <c r="E28" s="16"/>
      <c r="F28" s="16"/>
      <c r="G28" s="14" t="s">
        <v>25</v>
      </c>
      <c r="H28" s="13" t="s">
        <v>67</v>
      </c>
      <c r="I28" s="13"/>
      <c r="J28" s="12"/>
    </row>
    <row r="29" spans="1:10" ht="22" customHeight="1" x14ac:dyDescent="0.2">
      <c r="A29" s="14" t="s">
        <v>26</v>
      </c>
      <c r="B29" s="101">
        <v>251076</v>
      </c>
      <c r="C29" s="101"/>
      <c r="D29" s="102"/>
      <c r="E29" s="15"/>
      <c r="F29" s="15"/>
      <c r="G29" s="14" t="s">
        <v>27</v>
      </c>
      <c r="H29" s="13" t="s">
        <v>68</v>
      </c>
      <c r="I29" s="13"/>
      <c r="J29" s="12"/>
    </row>
    <row r="30" spans="1:10" ht="22" customHeight="1" x14ac:dyDescent="0.2">
      <c r="A30" s="14" t="s">
        <v>28</v>
      </c>
      <c r="B30" s="101" t="s">
        <v>66</v>
      </c>
      <c r="C30" s="101"/>
      <c r="D30" s="102"/>
      <c r="E30" s="15"/>
      <c r="F30" s="15"/>
      <c r="G30" s="14" t="s">
        <v>29</v>
      </c>
      <c r="H30" s="178" t="s">
        <v>69</v>
      </c>
      <c r="I30" s="13"/>
      <c r="J30" s="12"/>
    </row>
    <row r="31" spans="1:10" ht="30" customHeight="1" x14ac:dyDescent="0.2">
      <c r="A31" s="14" t="s">
        <v>30</v>
      </c>
      <c r="B31" s="101" t="s">
        <v>31</v>
      </c>
      <c r="C31" s="101"/>
      <c r="D31" s="102"/>
      <c r="E31" s="15"/>
      <c r="F31" s="15"/>
      <c r="G31" s="14" t="s">
        <v>32</v>
      </c>
      <c r="H31" s="125" t="s">
        <v>33</v>
      </c>
      <c r="I31" s="126"/>
      <c r="J31" s="12"/>
    </row>
    <row r="32" spans="1:10" ht="18" customHeight="1" x14ac:dyDescent="0.2">
      <c r="A32" s="9" t="s">
        <v>34</v>
      </c>
      <c r="B32" s="124" t="s">
        <v>35</v>
      </c>
      <c r="C32" s="124"/>
      <c r="D32" s="11"/>
      <c r="E32" s="10"/>
      <c r="F32" s="10"/>
      <c r="G32" s="9"/>
      <c r="H32" s="6"/>
      <c r="I32" s="6"/>
      <c r="J32" s="8"/>
    </row>
    <row r="33" spans="1:10" ht="18" customHeight="1" x14ac:dyDescent="0.2">
      <c r="A33" s="7"/>
      <c r="B33" s="122"/>
      <c r="C33" s="122"/>
      <c r="D33" s="123"/>
      <c r="E33" s="6"/>
      <c r="F33" s="6"/>
      <c r="G33" s="116" t="s">
        <v>36</v>
      </c>
      <c r="H33" s="117"/>
      <c r="I33" s="117"/>
      <c r="J33" s="118"/>
    </row>
    <row r="34" spans="1:10" x14ac:dyDescent="0.2">
      <c r="A34" s="5"/>
      <c r="B34" s="5"/>
      <c r="C34" s="5"/>
      <c r="D34" s="5"/>
      <c r="G34" s="5"/>
      <c r="H34" s="5"/>
      <c r="I34" s="5"/>
      <c r="J34" s="5"/>
    </row>
    <row r="36" spans="1:10" ht="20" x14ac:dyDescent="0.2">
      <c r="A36" s="111" t="s">
        <v>37</v>
      </c>
      <c r="B36" s="119"/>
      <c r="C36" s="4" t="s">
        <v>38</v>
      </c>
      <c r="D36" s="110" t="s">
        <v>39</v>
      </c>
      <c r="E36" s="111"/>
      <c r="F36" s="111"/>
      <c r="G36" s="111"/>
      <c r="H36" s="112"/>
      <c r="I36" s="3" t="s">
        <v>40</v>
      </c>
      <c r="J36" s="2" t="s">
        <v>41</v>
      </c>
    </row>
    <row r="37" spans="1:10" ht="104" customHeight="1" x14ac:dyDescent="0.2">
      <c r="A37" s="120" t="s">
        <v>42</v>
      </c>
      <c r="B37" s="121"/>
      <c r="C37" s="85" t="s">
        <v>43</v>
      </c>
      <c r="D37" s="113" t="s">
        <v>44</v>
      </c>
      <c r="E37" s="114"/>
      <c r="F37" s="114"/>
      <c r="G37" s="114"/>
      <c r="H37" s="115"/>
      <c r="I37" s="179" t="s">
        <v>70</v>
      </c>
      <c r="J37" s="87">
        <v>5000</v>
      </c>
    </row>
    <row r="38" spans="1:10" ht="15" customHeight="1" x14ac:dyDescent="0.2">
      <c r="A38" s="130"/>
      <c r="B38" s="130"/>
      <c r="C38" s="131"/>
      <c r="D38" s="131"/>
    </row>
    <row r="39" spans="1:10" ht="33" customHeight="1" x14ac:dyDescent="0.2">
      <c r="A39" s="132" t="s">
        <v>45</v>
      </c>
      <c r="B39" s="132"/>
      <c r="C39" s="132"/>
      <c r="D39" s="132"/>
      <c r="E39" s="132"/>
      <c r="F39" s="132"/>
      <c r="G39" s="132"/>
      <c r="H39" s="132"/>
      <c r="I39" s="132"/>
      <c r="J39" s="132"/>
    </row>
    <row r="40" spans="1:10" ht="14" customHeight="1" x14ac:dyDescent="0.2">
      <c r="A40" s="1"/>
      <c r="B40" s="1"/>
      <c r="C40" s="1"/>
      <c r="D40" s="1"/>
      <c r="E40" s="1"/>
      <c r="F40" s="1"/>
      <c r="G40" s="1"/>
      <c r="H40" s="1"/>
      <c r="I40" s="1"/>
    </row>
    <row r="41" spans="1:10" ht="39" customHeight="1" x14ac:dyDescent="0.2">
      <c r="A41" s="105" t="s">
        <v>46</v>
      </c>
      <c r="B41" s="105"/>
      <c r="C41" s="105"/>
      <c r="D41" s="105"/>
      <c r="E41" s="105"/>
      <c r="F41" s="105"/>
      <c r="G41" s="105"/>
      <c r="H41" s="105"/>
      <c r="I41" s="105"/>
      <c r="J41" s="105"/>
    </row>
    <row r="45" spans="1:10" ht="19" x14ac:dyDescent="0.2">
      <c r="A45" s="83"/>
      <c r="B45" s="83"/>
      <c r="C45" s="83"/>
      <c r="D45" s="83"/>
      <c r="H45" s="129" t="str">
        <f>B11</f>
        <v>September 16, 2025</v>
      </c>
      <c r="I45" s="129"/>
      <c r="J45" s="129"/>
    </row>
    <row r="46" spans="1:10" ht="19" customHeight="1" x14ac:dyDescent="0.2">
      <c r="A46" s="127" t="s">
        <v>47</v>
      </c>
      <c r="B46" s="127"/>
      <c r="C46" s="127"/>
      <c r="D46" s="127"/>
      <c r="H46" s="128" t="s">
        <v>48</v>
      </c>
      <c r="I46" s="128"/>
      <c r="J46" s="128"/>
    </row>
  </sheetData>
  <mergeCells count="38">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B18:D18"/>
    <mergeCell ref="A15:D15"/>
    <mergeCell ref="B17:C17"/>
    <mergeCell ref="B11:C11"/>
    <mergeCell ref="H17:I17"/>
    <mergeCell ref="B22:D22"/>
    <mergeCell ref="A26:D26"/>
    <mergeCell ref="G26:J26"/>
    <mergeCell ref="B29:D29"/>
    <mergeCell ref="B30:D30"/>
    <mergeCell ref="B28:D28"/>
    <mergeCell ref="H22:J22"/>
    <mergeCell ref="H19:J19"/>
    <mergeCell ref="H20:J20"/>
    <mergeCell ref="H21:J21"/>
    <mergeCell ref="B19:D19"/>
    <mergeCell ref="B20:D20"/>
    <mergeCell ref="B21:D21"/>
  </mergeCells>
  <hyperlinks>
    <hyperlink ref="B20" r:id="rId1" xr:uid="{0C79A14F-734E-6E44-A874-55E24471E1F8}"/>
    <hyperlink ref="H20" r:id="rId2" xr:uid="{BD2DB433-1F44-CF45-9D6C-3787D24C1D4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7"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47" t="s">
        <v>0</v>
      </c>
    </row>
    <row r="3" spans="1:9" x14ac:dyDescent="0.2">
      <c r="D3" s="47" t="s">
        <v>1</v>
      </c>
    </row>
    <row r="4" spans="1:9" x14ac:dyDescent="0.2">
      <c r="D4" s="47" t="s">
        <v>2</v>
      </c>
    </row>
    <row r="5" spans="1:9" x14ac:dyDescent="0.2">
      <c r="D5" s="47" t="s">
        <v>3</v>
      </c>
    </row>
    <row r="8" spans="1:9" x14ac:dyDescent="0.2">
      <c r="A8" s="105"/>
      <c r="B8" s="105"/>
      <c r="C8" s="105"/>
      <c r="D8" s="46"/>
    </row>
    <row r="9" spans="1:9" ht="21" x14ac:dyDescent="0.2">
      <c r="A9" s="106" t="s">
        <v>49</v>
      </c>
      <c r="B9" s="106"/>
      <c r="C9" s="106"/>
      <c r="D9" s="106"/>
      <c r="E9" s="106"/>
      <c r="F9" s="106"/>
      <c r="G9" s="106"/>
      <c r="H9" s="106"/>
      <c r="I9" s="106"/>
    </row>
    <row r="10" spans="1:9" ht="21" x14ac:dyDescent="0.2">
      <c r="A10" s="45"/>
      <c r="B10" s="45"/>
      <c r="C10" s="45"/>
      <c r="D10" s="45"/>
      <c r="E10" s="45"/>
      <c r="F10" s="45"/>
      <c r="G10" s="45"/>
      <c r="H10" s="45"/>
      <c r="I10" s="45"/>
    </row>
    <row r="11" spans="1:9" ht="23" customHeight="1" x14ac:dyDescent="0.2">
      <c r="A11" s="44" t="s">
        <v>5</v>
      </c>
      <c r="B11" s="88" t="str">
        <f>'Commercial Invoice'!B11</f>
        <v>September 16, 2025</v>
      </c>
    </row>
    <row r="12" spans="1:9" x14ac:dyDescent="0.2">
      <c r="B12" s="43"/>
    </row>
    <row r="14" spans="1:9" x14ac:dyDescent="0.2">
      <c r="A14" s="23"/>
      <c r="B14" s="22"/>
      <c r="C14" s="22"/>
      <c r="D14" s="21"/>
      <c r="F14" s="23"/>
      <c r="G14" s="22"/>
      <c r="H14" s="22"/>
      <c r="I14" s="21"/>
    </row>
    <row r="15" spans="1:9" x14ac:dyDescent="0.2">
      <c r="A15" s="98" t="s">
        <v>7</v>
      </c>
      <c r="B15" s="99"/>
      <c r="C15" s="99"/>
      <c r="D15" s="100"/>
      <c r="F15" s="98" t="s">
        <v>8</v>
      </c>
      <c r="G15" s="99"/>
      <c r="H15" s="99"/>
      <c r="I15" s="100"/>
    </row>
    <row r="16" spans="1:9" x14ac:dyDescent="0.2">
      <c r="A16" s="58"/>
      <c r="B16" s="53"/>
      <c r="C16" s="53"/>
      <c r="D16" s="57"/>
      <c r="F16" s="40"/>
      <c r="G16" s="56"/>
      <c r="H16" s="56"/>
      <c r="I16" s="55"/>
    </row>
    <row r="17" spans="1:9" ht="34" customHeight="1" x14ac:dyDescent="0.2">
      <c r="A17" s="14" t="s">
        <v>9</v>
      </c>
      <c r="B17" s="125" t="str">
        <f>'Commercial Invoice'!B17</f>
        <v>All 4 Jesus Belize</v>
      </c>
      <c r="C17" s="125"/>
      <c r="D17" s="150"/>
      <c r="E17" s="53"/>
      <c r="F17" s="14" t="s">
        <v>9</v>
      </c>
      <c r="G17" s="125" t="str">
        <f>'Commercial Invoice'!H17</f>
        <v>All 4 Jesus Belize</v>
      </c>
      <c r="H17" s="125"/>
      <c r="I17" s="150"/>
    </row>
    <row r="18" spans="1:9" ht="55" customHeight="1" x14ac:dyDescent="0.2">
      <c r="A18" s="9" t="s">
        <v>11</v>
      </c>
      <c r="B18" s="133" t="str">
        <f>'Commercial Invoice'!B18</f>
        <v>The Crossing - 8 miles Hummingbird Hwy
Hope Creek Village, Stann Creek District, BLZ</v>
      </c>
      <c r="C18" s="133"/>
      <c r="D18" s="134"/>
      <c r="E18" s="53"/>
      <c r="F18" s="9" t="s">
        <v>11</v>
      </c>
      <c r="G18" s="133" t="str">
        <f>'Commercial Invoice'!H18</f>
        <v>The Crossing - 8 miles Hummingbird Hwy
Hope Creek Village, Stann Creek District, BLZ</v>
      </c>
      <c r="H18" s="133"/>
      <c r="I18" s="134"/>
    </row>
    <row r="19" spans="1:9" ht="25" customHeight="1" x14ac:dyDescent="0.2">
      <c r="A19" s="14" t="s">
        <v>13</v>
      </c>
      <c r="B19" s="125" t="str">
        <f>'Commercial Invoice'!B19</f>
        <v>Brad Cook</v>
      </c>
      <c r="C19" s="125"/>
      <c r="D19" s="150"/>
      <c r="E19" s="54"/>
      <c r="F19" s="14" t="s">
        <v>13</v>
      </c>
      <c r="G19" s="125" t="str">
        <f>'Commercial Invoice'!H19</f>
        <v>Brad Cook</v>
      </c>
      <c r="H19" s="125"/>
      <c r="I19" s="150"/>
    </row>
    <row r="20" spans="1:9" ht="19" customHeight="1" x14ac:dyDescent="0.2">
      <c r="A20" s="14" t="s">
        <v>15</v>
      </c>
      <c r="B20" s="125" t="str">
        <f>'Commercial Invoice'!B20</f>
        <v>brad@a4jb.org</v>
      </c>
      <c r="C20" s="125"/>
      <c r="D20" s="150"/>
      <c r="E20" s="54"/>
      <c r="F20" s="14" t="s">
        <v>15</v>
      </c>
      <c r="G20" s="125" t="str">
        <f>'Commercial Invoice'!H20</f>
        <v>brad@a4jb.org</v>
      </c>
      <c r="H20" s="125"/>
      <c r="I20" s="150"/>
    </row>
    <row r="21" spans="1:9" x14ac:dyDescent="0.2">
      <c r="A21" s="14" t="s">
        <v>16</v>
      </c>
      <c r="B21" s="103" t="str">
        <f>'Commercial Invoice'!B21</f>
        <v>+501 612 1390</v>
      </c>
      <c r="C21" s="103"/>
      <c r="D21" s="104"/>
      <c r="E21" s="54"/>
      <c r="F21" s="14" t="s">
        <v>16</v>
      </c>
      <c r="G21" s="103" t="str">
        <f>'Commercial Invoice'!H21</f>
        <v>+501 612 1390</v>
      </c>
      <c r="H21" s="103"/>
      <c r="I21" s="104"/>
    </row>
    <row r="22" spans="1:9" x14ac:dyDescent="0.2">
      <c r="A22" s="9"/>
      <c r="B22" s="140"/>
      <c r="C22" s="140"/>
      <c r="D22" s="141"/>
      <c r="E22" s="53"/>
      <c r="F22" s="9"/>
      <c r="G22" s="140"/>
      <c r="H22" s="140"/>
      <c r="I22" s="141"/>
    </row>
    <row r="23" spans="1:9" x14ac:dyDescent="0.2">
      <c r="A23" s="29"/>
      <c r="B23" s="28"/>
      <c r="C23" s="28"/>
      <c r="D23" s="52"/>
      <c r="F23" s="29"/>
      <c r="G23" s="28"/>
      <c r="H23" s="28"/>
      <c r="I23" s="52"/>
    </row>
    <row r="25" spans="1:9" ht="18" customHeight="1" x14ac:dyDescent="0.2">
      <c r="A25" s="23"/>
      <c r="B25" s="22"/>
      <c r="C25" s="22"/>
      <c r="D25" s="21"/>
      <c r="F25" s="23"/>
      <c r="G25" s="22"/>
      <c r="H25" s="22"/>
      <c r="I25" s="21"/>
    </row>
    <row r="26" spans="1:9" ht="18" customHeight="1" x14ac:dyDescent="0.2">
      <c r="A26" s="98" t="s">
        <v>21</v>
      </c>
      <c r="B26" s="99"/>
      <c r="C26" s="99"/>
      <c r="D26" s="100"/>
      <c r="E26" s="19"/>
      <c r="F26" s="98" t="s">
        <v>22</v>
      </c>
      <c r="G26" s="99"/>
      <c r="H26" s="99"/>
      <c r="I26" s="100"/>
    </row>
    <row r="27" spans="1:9" ht="18" customHeight="1" x14ac:dyDescent="0.2">
      <c r="A27" s="20"/>
      <c r="B27" s="19"/>
      <c r="C27" s="19"/>
      <c r="D27" s="18"/>
      <c r="E27" s="19"/>
      <c r="F27" s="20"/>
      <c r="G27" s="19"/>
      <c r="H27" s="19"/>
      <c r="I27" s="18"/>
    </row>
    <row r="28" spans="1:9" ht="21" customHeight="1" x14ac:dyDescent="0.2">
      <c r="A28" s="17" t="s">
        <v>23</v>
      </c>
      <c r="B28" s="103" t="str">
        <f>'Commercial Invoice'!B28</f>
        <v>S25026</v>
      </c>
      <c r="C28" s="103"/>
      <c r="D28" s="104"/>
      <c r="E28" s="16"/>
      <c r="F28" s="14" t="s">
        <v>25</v>
      </c>
      <c r="G28" s="126" t="str">
        <f>'Commercial Invoice'!H28</f>
        <v>NAVIOS UNISON</v>
      </c>
      <c r="H28" s="126"/>
      <c r="I28" s="135"/>
    </row>
    <row r="29" spans="1:9" ht="22" customHeight="1" x14ac:dyDescent="0.2">
      <c r="A29" s="14" t="s">
        <v>26</v>
      </c>
      <c r="B29" s="103">
        <f>'Commercial Invoice'!B29</f>
        <v>251076</v>
      </c>
      <c r="C29" s="103"/>
      <c r="D29" s="104"/>
      <c r="E29" s="15"/>
      <c r="F29" s="14" t="s">
        <v>27</v>
      </c>
      <c r="G29" s="126" t="str">
        <f>'Commercial Invoice'!H29</f>
        <v>539W</v>
      </c>
      <c r="H29" s="126"/>
      <c r="I29" s="135"/>
    </row>
    <row r="30" spans="1:9" ht="23" customHeight="1" x14ac:dyDescent="0.2">
      <c r="A30" s="14" t="s">
        <v>28</v>
      </c>
      <c r="B30" s="103" t="str">
        <f>'Commercial Invoice'!B30</f>
        <v>LCUBSC2509BHTS6</v>
      </c>
      <c r="C30" s="103"/>
      <c r="D30" s="104"/>
      <c r="E30" s="15"/>
      <c r="F30" s="14" t="s">
        <v>29</v>
      </c>
      <c r="G30" s="126" t="str">
        <f>'Commercial Invoice'!H30</f>
        <v>Norfolk</v>
      </c>
      <c r="H30" s="126"/>
      <c r="I30" s="135"/>
    </row>
    <row r="31" spans="1:9" ht="21" customHeight="1" x14ac:dyDescent="0.2">
      <c r="A31" s="14" t="s">
        <v>30</v>
      </c>
      <c r="B31" s="103" t="str">
        <f>'Commercial Invoice'!B31</f>
        <v>NOEEI 30.37 (H)</v>
      </c>
      <c r="C31" s="103"/>
      <c r="D31" s="104"/>
      <c r="E31" s="15"/>
      <c r="F31" s="14" t="s">
        <v>32</v>
      </c>
      <c r="G31" s="136" t="str">
        <f>'Commercial Invoice'!H31</f>
        <v>Belize City</v>
      </c>
      <c r="H31" s="136"/>
      <c r="I31" s="137"/>
    </row>
    <row r="32" spans="1:9" ht="18" customHeight="1" x14ac:dyDescent="0.2">
      <c r="A32" s="9"/>
      <c r="B32" s="138"/>
      <c r="C32" s="138"/>
      <c r="D32" s="139"/>
      <c r="E32" s="10"/>
      <c r="F32" s="9"/>
      <c r="G32" s="6"/>
      <c r="H32" s="6"/>
      <c r="I32" s="8"/>
    </row>
    <row r="33" spans="1:9" ht="18" customHeight="1" x14ac:dyDescent="0.2">
      <c r="A33" s="51"/>
      <c r="B33" s="122"/>
      <c r="C33" s="122"/>
      <c r="D33" s="123"/>
      <c r="E33" s="6"/>
      <c r="F33" s="147" t="s">
        <v>36</v>
      </c>
      <c r="G33" s="148"/>
      <c r="H33" s="148"/>
      <c r="I33" s="149"/>
    </row>
    <row r="34" spans="1:9" ht="8" customHeight="1" x14ac:dyDescent="0.2">
      <c r="A34" s="50"/>
      <c r="B34" s="6"/>
      <c r="C34" s="6"/>
      <c r="D34" s="6"/>
      <c r="E34" s="6"/>
      <c r="F34" s="49"/>
      <c r="G34" s="48"/>
      <c r="H34" s="48"/>
      <c r="I34" s="48"/>
    </row>
    <row r="36" spans="1:9" ht="20" x14ac:dyDescent="0.2">
      <c r="A36" s="111" t="s">
        <v>37</v>
      </c>
      <c r="B36" s="119"/>
      <c r="C36" s="4" t="s">
        <v>38</v>
      </c>
      <c r="D36" s="110" t="s">
        <v>39</v>
      </c>
      <c r="E36" s="111"/>
      <c r="F36" s="111"/>
      <c r="G36" s="111"/>
      <c r="H36" s="112"/>
      <c r="I36" s="3" t="s">
        <v>40</v>
      </c>
    </row>
    <row r="37" spans="1:9" s="47" customFormat="1" ht="90" customHeight="1" x14ac:dyDescent="0.2">
      <c r="A37" s="145" t="str">
        <f>'Commercial Invoice'!A37</f>
        <v>HAMU1780550</v>
      </c>
      <c r="B37" s="146"/>
      <c r="C37" s="89" t="str">
        <f>'Commercial Invoice'!C37</f>
        <v>UL-9100562</v>
      </c>
      <c r="D37" s="142"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7" s="142"/>
      <c r="F37" s="142"/>
      <c r="G37" s="142"/>
      <c r="H37" s="142"/>
      <c r="I37" s="86" t="str">
        <f>'Commercial Invoice'!I37</f>
        <v>18906.955 Kgs.</v>
      </c>
    </row>
    <row r="38" spans="1:9" x14ac:dyDescent="0.2">
      <c r="A38" s="143"/>
      <c r="B38" s="143"/>
      <c r="C38" s="144"/>
      <c r="D38" s="144"/>
    </row>
    <row r="39" spans="1:9" ht="33" customHeight="1" x14ac:dyDescent="0.2">
      <c r="A39" s="132" t="s">
        <v>45</v>
      </c>
      <c r="B39" s="132"/>
      <c r="C39" s="132"/>
      <c r="D39" s="132"/>
      <c r="E39" s="132"/>
      <c r="F39" s="132"/>
      <c r="G39" s="132"/>
      <c r="H39" s="132"/>
      <c r="I39" s="132"/>
    </row>
    <row r="41" spans="1:9" ht="33" customHeight="1" x14ac:dyDescent="0.2">
      <c r="A41" s="105" t="s">
        <v>46</v>
      </c>
      <c r="B41" s="105"/>
      <c r="C41" s="105"/>
      <c r="D41" s="105"/>
      <c r="E41" s="105"/>
      <c r="F41" s="105"/>
      <c r="G41" s="105"/>
      <c r="H41" s="105"/>
      <c r="I41" s="105"/>
    </row>
    <row r="45" spans="1:9" ht="23" customHeight="1" x14ac:dyDescent="0.2">
      <c r="A45" s="83"/>
      <c r="B45" s="83"/>
      <c r="C45" s="83"/>
      <c r="D45" s="83"/>
      <c r="G45" s="129" t="str">
        <f>B11</f>
        <v>September 16, 2025</v>
      </c>
      <c r="H45" s="129"/>
      <c r="I45" s="129"/>
    </row>
    <row r="46" spans="1:9" x14ac:dyDescent="0.2">
      <c r="A46" s="127" t="s">
        <v>47</v>
      </c>
      <c r="B46" s="127"/>
      <c r="C46" s="127"/>
      <c r="D46" s="127"/>
      <c r="G46" s="128" t="s">
        <v>48</v>
      </c>
      <c r="H46" s="128"/>
      <c r="I46" s="128"/>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6"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7" t="s">
        <v>0</v>
      </c>
    </row>
    <row r="3" spans="1:10" x14ac:dyDescent="0.2">
      <c r="D3" s="47" t="s">
        <v>1</v>
      </c>
    </row>
    <row r="4" spans="1:10" x14ac:dyDescent="0.2">
      <c r="D4" s="47" t="s">
        <v>2</v>
      </c>
    </row>
    <row r="5" spans="1:10" x14ac:dyDescent="0.2">
      <c r="D5" s="47" t="s">
        <v>3</v>
      </c>
    </row>
    <row r="7" spans="1:10" ht="7" customHeight="1" x14ac:dyDescent="0.2"/>
    <row r="8" spans="1:10" ht="8" customHeight="1" x14ac:dyDescent="0.2">
      <c r="A8" s="105"/>
      <c r="B8" s="105"/>
      <c r="C8" s="105"/>
      <c r="D8" s="46"/>
    </row>
    <row r="9" spans="1:10" ht="21" x14ac:dyDescent="0.2">
      <c r="A9" s="106" t="s">
        <v>50</v>
      </c>
      <c r="B9" s="106"/>
      <c r="C9" s="106"/>
      <c r="D9" s="106"/>
      <c r="E9" s="106"/>
      <c r="F9" s="106"/>
      <c r="G9" s="106"/>
      <c r="H9" s="106"/>
      <c r="I9" s="106"/>
      <c r="J9" s="106"/>
    </row>
    <row r="10" spans="1:10" ht="21" x14ac:dyDescent="0.2">
      <c r="A10" s="45"/>
      <c r="B10" s="45"/>
      <c r="C10" s="45"/>
      <c r="D10" s="45"/>
      <c r="E10" s="45"/>
      <c r="F10" s="45"/>
      <c r="G10" s="45"/>
      <c r="H10" s="45"/>
      <c r="I10" s="45"/>
      <c r="J10" s="45"/>
    </row>
    <row r="11" spans="1:10" ht="23" customHeight="1" x14ac:dyDescent="0.2">
      <c r="A11" s="44" t="s">
        <v>5</v>
      </c>
      <c r="B11" s="88" t="str">
        <f>'Commercial Invoice'!B11</f>
        <v>September 16, 2025</v>
      </c>
    </row>
    <row r="12" spans="1:10" x14ac:dyDescent="0.2">
      <c r="B12" s="43"/>
    </row>
    <row r="13" spans="1:10" ht="15" customHeight="1" x14ac:dyDescent="0.2">
      <c r="A13" s="162" t="s">
        <v>51</v>
      </c>
      <c r="B13" s="162"/>
      <c r="C13" s="162"/>
      <c r="D13" s="162"/>
      <c r="E13" s="162"/>
      <c r="F13" s="162"/>
      <c r="G13" s="162"/>
    </row>
    <row r="14" spans="1:10" ht="85" customHeight="1" x14ac:dyDescent="0.2">
      <c r="A14" s="125" t="s">
        <v>52</v>
      </c>
      <c r="B14" s="125"/>
      <c r="C14" s="125"/>
      <c r="D14" s="125"/>
      <c r="E14" s="125"/>
      <c r="F14" s="125"/>
      <c r="G14" s="161"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H14" s="161"/>
      <c r="I14" s="161"/>
      <c r="J14" s="161"/>
    </row>
    <row r="15" spans="1:10" ht="16" customHeight="1" x14ac:dyDescent="0.2">
      <c r="A15" s="159" t="s">
        <v>53</v>
      </c>
      <c r="B15" s="159"/>
      <c r="C15" s="159"/>
      <c r="D15" s="159"/>
      <c r="E15" s="159"/>
      <c r="F15" s="159"/>
      <c r="G15" s="159"/>
      <c r="H15" s="159"/>
      <c r="I15" s="159"/>
      <c r="J15" s="159"/>
    </row>
    <row r="16" spans="1:10" x14ac:dyDescent="0.2">
      <c r="A16" s="159"/>
      <c r="B16" s="159"/>
      <c r="C16" s="159"/>
      <c r="D16" s="159"/>
      <c r="E16" s="159"/>
      <c r="F16" s="159"/>
      <c r="G16" s="159"/>
      <c r="H16" s="159"/>
      <c r="I16" s="159"/>
      <c r="J16" s="159"/>
    </row>
    <row r="18" spans="1:10" x14ac:dyDescent="0.2">
      <c r="A18" s="23"/>
      <c r="B18" s="22"/>
      <c r="C18" s="22"/>
      <c r="D18" s="22"/>
      <c r="E18" s="21"/>
      <c r="G18" s="23"/>
      <c r="H18" s="22"/>
      <c r="I18" s="22"/>
      <c r="J18" s="21"/>
    </row>
    <row r="19" spans="1:10" x14ac:dyDescent="0.2">
      <c r="A19" s="98" t="s">
        <v>7</v>
      </c>
      <c r="B19" s="99"/>
      <c r="C19" s="99"/>
      <c r="D19" s="99"/>
      <c r="E19" s="100"/>
      <c r="G19" s="98" t="s">
        <v>8</v>
      </c>
      <c r="H19" s="99"/>
      <c r="I19" s="99"/>
      <c r="J19" s="100"/>
    </row>
    <row r="20" spans="1:10" x14ac:dyDescent="0.2">
      <c r="A20" s="40"/>
      <c r="E20" s="39"/>
      <c r="G20" s="40"/>
      <c r="J20" s="39"/>
    </row>
    <row r="21" spans="1:10" ht="33" customHeight="1" x14ac:dyDescent="0.2">
      <c r="A21" s="14" t="s">
        <v>9</v>
      </c>
      <c r="B21" s="125" t="str">
        <f>'Commercial Invoice'!B17</f>
        <v>All 4 Jesus Belize</v>
      </c>
      <c r="C21" s="125"/>
      <c r="D21" s="125"/>
      <c r="E21" s="12"/>
      <c r="F21" s="54"/>
      <c r="G21" s="14" t="s">
        <v>9</v>
      </c>
      <c r="H21" s="125" t="str">
        <f>'Commercial Invoice'!H17</f>
        <v>All 4 Jesus Belize</v>
      </c>
      <c r="I21" s="125"/>
      <c r="J21" s="150"/>
    </row>
    <row r="22" spans="1:10" x14ac:dyDescent="0.2">
      <c r="A22" s="160" t="s">
        <v>11</v>
      </c>
      <c r="B22" s="133" t="str">
        <f>'Commercial Invoice'!B18</f>
        <v>The Crossing - 8 miles Hummingbird Hwy
Hope Creek Village, Stann Creek District, BLZ</v>
      </c>
      <c r="C22" s="133"/>
      <c r="D22" s="133"/>
      <c r="E22" s="134"/>
      <c r="F22" s="54"/>
      <c r="G22" s="160" t="s">
        <v>11</v>
      </c>
      <c r="H22" s="133" t="str">
        <f>'Commercial Invoice'!H18</f>
        <v>The Crossing - 8 miles Hummingbird Hwy
Hope Creek Village, Stann Creek District, BLZ</v>
      </c>
      <c r="I22" s="133"/>
      <c r="J22" s="134"/>
    </row>
    <row r="23" spans="1:10" ht="37" customHeight="1" x14ac:dyDescent="0.2">
      <c r="A23" s="160"/>
      <c r="B23" s="133"/>
      <c r="C23" s="133"/>
      <c r="D23" s="133"/>
      <c r="E23" s="134"/>
      <c r="F23" s="54"/>
      <c r="G23" s="160"/>
      <c r="H23" s="133"/>
      <c r="I23" s="133"/>
      <c r="J23" s="134"/>
    </row>
    <row r="24" spans="1:10" x14ac:dyDescent="0.2">
      <c r="A24" s="14" t="s">
        <v>13</v>
      </c>
      <c r="B24" s="126" t="str">
        <f>'Commercial Invoice'!B19</f>
        <v>Brad Cook</v>
      </c>
      <c r="C24" s="126"/>
      <c r="D24" s="126"/>
      <c r="E24" s="12"/>
      <c r="F24" s="54"/>
      <c r="G24" s="14" t="s">
        <v>13</v>
      </c>
      <c r="H24" s="126" t="str">
        <f>'Commercial Invoice'!H19</f>
        <v>Brad Cook</v>
      </c>
      <c r="I24" s="126"/>
      <c r="J24" s="135"/>
    </row>
    <row r="25" spans="1:10" x14ac:dyDescent="0.2">
      <c r="A25" s="14" t="s">
        <v>15</v>
      </c>
      <c r="B25" s="126" t="str">
        <f>'Commercial Invoice'!B20</f>
        <v>brad@a4jb.org</v>
      </c>
      <c r="C25" s="126"/>
      <c r="D25" s="126"/>
      <c r="E25" s="12"/>
      <c r="F25" s="54"/>
      <c r="G25" s="14" t="s">
        <v>15</v>
      </c>
      <c r="H25" s="126" t="str">
        <f>'Commercial Invoice'!H20</f>
        <v>brad@a4jb.org</v>
      </c>
      <c r="I25" s="126"/>
      <c r="J25" s="135"/>
    </row>
    <row r="26" spans="1:10" x14ac:dyDescent="0.2">
      <c r="A26" s="14" t="s">
        <v>16</v>
      </c>
      <c r="B26" s="101" t="str">
        <f>'Commercial Invoice'!B21</f>
        <v>+501 612 1390</v>
      </c>
      <c r="C26" s="126"/>
      <c r="D26" s="126"/>
      <c r="E26" s="12"/>
      <c r="F26" s="54"/>
      <c r="G26" s="14" t="s">
        <v>16</v>
      </c>
      <c r="H26" s="101" t="str">
        <f>'Commercial Invoice'!H21</f>
        <v>+501 612 1390</v>
      </c>
      <c r="I26" s="126"/>
      <c r="J26" s="135"/>
    </row>
    <row r="27" spans="1:10" x14ac:dyDescent="0.2">
      <c r="A27" s="9"/>
      <c r="B27" s="140"/>
      <c r="C27" s="140"/>
      <c r="D27" s="140"/>
      <c r="E27" s="141"/>
      <c r="F27" s="53"/>
      <c r="G27" s="9"/>
      <c r="H27" s="140"/>
      <c r="I27" s="140"/>
      <c r="J27" s="141"/>
    </row>
    <row r="28" spans="1:10" x14ac:dyDescent="0.2">
      <c r="A28" s="29"/>
      <c r="B28" s="28"/>
      <c r="C28" s="28"/>
      <c r="D28" s="28"/>
      <c r="E28" s="52"/>
      <c r="G28" s="29"/>
      <c r="H28" s="28"/>
      <c r="I28" s="28"/>
      <c r="J28" s="52"/>
    </row>
    <row r="29" spans="1:10" ht="16" customHeight="1" x14ac:dyDescent="0.2">
      <c r="A29" s="59"/>
      <c r="B29" s="59"/>
      <c r="C29" s="59"/>
      <c r="D29" s="59"/>
      <c r="E29" s="59"/>
      <c r="F29" s="59"/>
      <c r="G29" s="59"/>
      <c r="H29" s="59"/>
      <c r="I29" s="59"/>
      <c r="J29" s="59"/>
    </row>
    <row r="30" spans="1:10" ht="67" customHeight="1" x14ac:dyDescent="0.2">
      <c r="A30" s="125" t="s">
        <v>54</v>
      </c>
      <c r="B30" s="125"/>
      <c r="C30" s="125"/>
      <c r="D30" s="125"/>
      <c r="E30" s="125"/>
      <c r="F30" s="125"/>
      <c r="G30" s="125"/>
      <c r="H30" s="125"/>
      <c r="I30" s="125"/>
      <c r="J30" s="125"/>
    </row>
    <row r="31" spans="1:10" x14ac:dyDescent="0.2">
      <c r="A31" s="59"/>
      <c r="B31" s="59"/>
      <c r="C31" s="59"/>
      <c r="D31" s="59"/>
      <c r="E31" s="59"/>
      <c r="F31" s="59"/>
      <c r="G31" s="59"/>
      <c r="H31" s="59"/>
      <c r="I31" s="59"/>
      <c r="J31" s="59"/>
    </row>
    <row r="32" spans="1:10" x14ac:dyDescent="0.2">
      <c r="A32" s="125" t="s">
        <v>55</v>
      </c>
      <c r="B32" s="125"/>
      <c r="C32" s="125"/>
      <c r="D32" s="125"/>
      <c r="E32" s="125"/>
      <c r="F32" s="125"/>
      <c r="G32" s="125"/>
      <c r="H32" s="125"/>
      <c r="I32" s="125"/>
      <c r="J32" s="125"/>
    </row>
    <row r="33" spans="1:10" x14ac:dyDescent="0.2">
      <c r="A33" s="125"/>
      <c r="B33" s="125"/>
      <c r="C33" s="125"/>
      <c r="D33" s="125"/>
      <c r="E33" s="125"/>
      <c r="F33" s="125"/>
      <c r="G33" s="125"/>
      <c r="H33" s="125"/>
      <c r="I33" s="125"/>
      <c r="J33" s="125"/>
    </row>
    <row r="34" spans="1:10" x14ac:dyDescent="0.2">
      <c r="A34" s="125"/>
      <c r="B34" s="125"/>
      <c r="C34" s="125"/>
      <c r="D34" s="125"/>
      <c r="E34" s="125"/>
      <c r="F34" s="125"/>
      <c r="G34" s="125"/>
      <c r="H34" s="125"/>
      <c r="I34" s="125"/>
      <c r="J34" s="125"/>
    </row>
    <row r="36" spans="1:10" x14ac:dyDescent="0.2">
      <c r="A36" s="125" t="s">
        <v>56</v>
      </c>
      <c r="B36" s="125"/>
      <c r="C36" s="125"/>
      <c r="D36" s="125"/>
      <c r="E36" s="125"/>
      <c r="F36" s="125"/>
      <c r="G36" s="125"/>
      <c r="H36" s="125"/>
      <c r="I36" s="125"/>
      <c r="J36" s="125"/>
    </row>
    <row r="37" spans="1:10" x14ac:dyDescent="0.2">
      <c r="A37" s="125"/>
      <c r="B37" s="125"/>
      <c r="C37" s="125"/>
      <c r="D37" s="125"/>
      <c r="E37" s="125"/>
      <c r="F37" s="125"/>
      <c r="G37" s="125"/>
      <c r="H37" s="125"/>
      <c r="I37" s="125"/>
      <c r="J37" s="125"/>
    </row>
    <row r="38" spans="1:10" x14ac:dyDescent="0.2">
      <c r="A38" s="125"/>
      <c r="B38" s="125"/>
      <c r="C38" s="125"/>
      <c r="D38" s="125"/>
      <c r="E38" s="125"/>
      <c r="F38" s="125"/>
      <c r="G38" s="125"/>
      <c r="H38" s="125"/>
      <c r="I38" s="125"/>
      <c r="J38" s="125"/>
    </row>
    <row r="40" spans="1:10" x14ac:dyDescent="0.2">
      <c r="A40" t="s">
        <v>57</v>
      </c>
    </row>
    <row r="44" spans="1:10" x14ac:dyDescent="0.2">
      <c r="A44" s="83"/>
      <c r="B44" s="83"/>
      <c r="C44" s="83"/>
      <c r="D44" s="83"/>
    </row>
    <row r="45" spans="1:10" x14ac:dyDescent="0.2">
      <c r="A45" s="144" t="s">
        <v>47</v>
      </c>
      <c r="B45" s="144"/>
      <c r="C45" s="144"/>
    </row>
    <row r="47" spans="1:10" ht="29" customHeight="1" x14ac:dyDescent="0.2">
      <c r="A47" s="153" t="s">
        <v>21</v>
      </c>
      <c r="B47" s="154"/>
      <c r="C47" s="154"/>
      <c r="D47" s="154"/>
      <c r="E47" s="155"/>
      <c r="G47" s="153" t="s">
        <v>22</v>
      </c>
      <c r="H47" s="154"/>
      <c r="I47" s="154"/>
      <c r="J47" s="155"/>
    </row>
    <row r="48" spans="1:10" ht="29" customHeight="1" x14ac:dyDescent="0.2">
      <c r="A48" s="17" t="s">
        <v>23</v>
      </c>
      <c r="B48" s="151" t="str">
        <f>'Commercial Invoice'!B28:D28</f>
        <v>S25026</v>
      </c>
      <c r="C48" s="151"/>
      <c r="D48" s="151"/>
      <c r="E48" s="152"/>
      <c r="G48" s="14" t="s">
        <v>25</v>
      </c>
      <c r="H48" s="126" t="str">
        <f>'Commercial Invoice'!H28</f>
        <v>NAVIOS UNISON</v>
      </c>
      <c r="I48" s="126"/>
      <c r="J48" s="135"/>
    </row>
    <row r="49" spans="1:10" ht="29" customHeight="1" x14ac:dyDescent="0.2">
      <c r="A49" s="14" t="s">
        <v>26</v>
      </c>
      <c r="B49" s="101">
        <f>'Commercial Invoice'!B29:D29</f>
        <v>251076</v>
      </c>
      <c r="C49" s="101"/>
      <c r="D49" s="101"/>
      <c r="E49" s="102"/>
      <c r="G49" s="14" t="s">
        <v>27</v>
      </c>
      <c r="H49" s="126" t="str">
        <f>'Commercial Invoice'!H29</f>
        <v>539W</v>
      </c>
      <c r="I49" s="126"/>
      <c r="J49" s="135"/>
    </row>
    <row r="50" spans="1:10" ht="29" customHeight="1" x14ac:dyDescent="0.2">
      <c r="A50" s="14" t="s">
        <v>28</v>
      </c>
      <c r="B50" s="101" t="str">
        <f>'Commercial Invoice'!B30:D30</f>
        <v>LCUBSC2509BHTS6</v>
      </c>
      <c r="C50" s="101"/>
      <c r="D50" s="101"/>
      <c r="E50" s="102"/>
      <c r="G50" s="14" t="s">
        <v>29</v>
      </c>
      <c r="H50" s="126" t="str">
        <f>'Commercial Invoice'!H30</f>
        <v>Norfolk</v>
      </c>
      <c r="I50" s="126"/>
      <c r="J50" s="135"/>
    </row>
    <row r="51" spans="1:10" ht="29" customHeight="1" x14ac:dyDescent="0.2">
      <c r="A51" s="14"/>
      <c r="B51" s="101"/>
      <c r="C51" s="101"/>
      <c r="D51" s="101"/>
      <c r="E51" s="102"/>
      <c r="G51" s="14" t="s">
        <v>32</v>
      </c>
      <c r="H51" s="136" t="str">
        <f>'Commercial Invoice'!H31</f>
        <v>Belize City</v>
      </c>
      <c r="I51" s="136"/>
      <c r="J51" s="137"/>
    </row>
    <row r="52" spans="1:10" ht="23" customHeight="1" x14ac:dyDescent="0.2">
      <c r="A52" s="14"/>
      <c r="B52" s="126"/>
      <c r="C52" s="126"/>
      <c r="D52" s="13"/>
      <c r="E52" s="12"/>
      <c r="G52" s="156" t="s">
        <v>36</v>
      </c>
      <c r="H52" s="157"/>
      <c r="I52" s="157"/>
      <c r="J52" s="158"/>
    </row>
    <row r="53" spans="1:10" x14ac:dyDescent="0.2">
      <c r="A53" s="5"/>
      <c r="B53" s="5"/>
      <c r="C53" s="5"/>
      <c r="D53" s="5"/>
      <c r="E53" s="5"/>
      <c r="G53" s="5"/>
      <c r="H53" s="5"/>
      <c r="I53" s="5"/>
      <c r="J53" s="5"/>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6"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7" t="s">
        <v>0</v>
      </c>
    </row>
    <row r="3" spans="1:11" x14ac:dyDescent="0.2">
      <c r="D3" s="47" t="s">
        <v>1</v>
      </c>
    </row>
    <row r="4" spans="1:11" x14ac:dyDescent="0.2">
      <c r="D4" s="47" t="s">
        <v>2</v>
      </c>
    </row>
    <row r="5" spans="1:11" x14ac:dyDescent="0.2">
      <c r="D5" s="47" t="s">
        <v>3</v>
      </c>
    </row>
    <row r="8" spans="1:11" x14ac:dyDescent="0.2">
      <c r="A8" s="105"/>
      <c r="B8" s="105"/>
      <c r="C8" s="105"/>
      <c r="D8" s="46"/>
    </row>
    <row r="9" spans="1:11" ht="21" x14ac:dyDescent="0.2">
      <c r="A9" s="106" t="s">
        <v>58</v>
      </c>
      <c r="B9" s="106"/>
      <c r="C9" s="106"/>
      <c r="D9" s="106"/>
      <c r="E9" s="106"/>
      <c r="F9" s="106"/>
      <c r="G9" s="106"/>
      <c r="H9" s="106"/>
      <c r="I9" s="106"/>
      <c r="J9" s="106"/>
    </row>
    <row r="10" spans="1:11" ht="21" x14ac:dyDescent="0.2">
      <c r="A10" s="45"/>
      <c r="B10" s="45"/>
      <c r="C10" s="45"/>
      <c r="D10" s="45"/>
      <c r="E10" s="45"/>
      <c r="F10" s="45"/>
      <c r="G10" s="45"/>
      <c r="H10" s="45"/>
      <c r="I10" s="45"/>
      <c r="J10" s="45"/>
    </row>
    <row r="11" spans="1:11" ht="23" customHeight="1" x14ac:dyDescent="0.2">
      <c r="A11" s="44" t="s">
        <v>5</v>
      </c>
      <c r="B11" s="88" t="str">
        <f>'Commercial Invoice'!B11</f>
        <v>September 16, 2025</v>
      </c>
    </row>
    <row r="12" spans="1:11" x14ac:dyDescent="0.2">
      <c r="B12" s="43"/>
    </row>
    <row r="13" spans="1:11" ht="17" x14ac:dyDescent="0.2">
      <c r="A13" s="82" t="s">
        <v>23</v>
      </c>
      <c r="B13" s="169" t="str">
        <f>'Commercial Invoice'!B28:D28</f>
        <v>S25026</v>
      </c>
      <c r="C13" s="169"/>
      <c r="D13" s="62"/>
      <c r="E13" s="62"/>
    </row>
    <row r="14" spans="1:11" x14ac:dyDescent="0.2">
      <c r="B14" s="81"/>
      <c r="C14" s="81"/>
      <c r="K14" s="80"/>
    </row>
    <row r="16" spans="1:11" x14ac:dyDescent="0.2">
      <c r="A16" s="79"/>
      <c r="B16" s="78"/>
      <c r="C16" s="78"/>
      <c r="D16" s="78"/>
      <c r="E16" s="77"/>
      <c r="F16" s="60"/>
      <c r="G16" s="79"/>
      <c r="H16" s="78"/>
      <c r="I16" s="78"/>
      <c r="J16" s="77"/>
    </row>
    <row r="17" spans="1:10" x14ac:dyDescent="0.2">
      <c r="A17" s="175" t="s">
        <v>7</v>
      </c>
      <c r="B17" s="176"/>
      <c r="C17" s="176"/>
      <c r="D17" s="176"/>
      <c r="E17" s="177"/>
      <c r="F17" s="60"/>
      <c r="G17" s="175" t="s">
        <v>8</v>
      </c>
      <c r="H17" s="176"/>
      <c r="I17" s="176"/>
      <c r="J17" s="177"/>
    </row>
    <row r="18" spans="1:10" x14ac:dyDescent="0.2">
      <c r="A18" s="75"/>
      <c r="B18" s="60"/>
      <c r="C18" s="60"/>
      <c r="D18" s="60"/>
      <c r="E18" s="76"/>
      <c r="F18" s="60"/>
      <c r="G18" s="75"/>
      <c r="H18" s="74"/>
      <c r="I18" s="74"/>
      <c r="J18" s="73"/>
    </row>
    <row r="19" spans="1:10" ht="33" customHeight="1" x14ac:dyDescent="0.2">
      <c r="A19" s="71" t="s">
        <v>9</v>
      </c>
      <c r="B19" s="169" t="str">
        <f>'Commercial Invoice'!B17</f>
        <v>All 4 Jesus Belize</v>
      </c>
      <c r="C19" s="169"/>
      <c r="D19" s="169"/>
      <c r="E19" s="170"/>
      <c r="F19" s="72"/>
      <c r="G19" s="71" t="s">
        <v>9</v>
      </c>
      <c r="H19" s="163" t="str">
        <f>'Commercial Invoice'!H17</f>
        <v>All 4 Jesus Belize</v>
      </c>
      <c r="I19" s="163"/>
      <c r="J19" s="171"/>
    </row>
    <row r="20" spans="1:10" x14ac:dyDescent="0.2">
      <c r="A20" s="172" t="s">
        <v>11</v>
      </c>
      <c r="B20" s="165" t="str">
        <f>'Commercial Invoice'!B18</f>
        <v>The Crossing - 8 miles Hummingbird Hwy
Hope Creek Village, Stann Creek District, BLZ</v>
      </c>
      <c r="C20" s="165"/>
      <c r="D20" s="165"/>
      <c r="E20" s="166"/>
      <c r="F20" s="69"/>
      <c r="G20" s="172" t="s">
        <v>11</v>
      </c>
      <c r="H20" s="173" t="str">
        <f>'Commercial Invoice'!H18</f>
        <v>The Crossing - 8 miles Hummingbird Hwy
Hope Creek Village, Stann Creek District, BLZ</v>
      </c>
      <c r="I20" s="173"/>
      <c r="J20" s="174"/>
    </row>
    <row r="21" spans="1:10" ht="29" customHeight="1" x14ac:dyDescent="0.2">
      <c r="A21" s="172"/>
      <c r="B21" s="165"/>
      <c r="C21" s="165"/>
      <c r="D21" s="165"/>
      <c r="E21" s="166"/>
      <c r="F21" s="69"/>
      <c r="G21" s="172"/>
      <c r="H21" s="173"/>
      <c r="I21" s="173"/>
      <c r="J21" s="174"/>
    </row>
    <row r="22" spans="1:10" ht="18" customHeight="1" x14ac:dyDescent="0.2">
      <c r="A22" s="71" t="s">
        <v>13</v>
      </c>
      <c r="B22" s="169" t="str">
        <f>'Commercial Invoice'!B19</f>
        <v>Brad Cook</v>
      </c>
      <c r="C22" s="169"/>
      <c r="D22" s="169"/>
      <c r="E22" s="170"/>
      <c r="F22" s="72"/>
      <c r="G22" s="71" t="s">
        <v>13</v>
      </c>
      <c r="H22" s="163" t="str">
        <f>'Commercial Invoice'!H19</f>
        <v>Brad Cook</v>
      </c>
      <c r="I22" s="163"/>
      <c r="J22" s="171"/>
    </row>
    <row r="23" spans="1:10" ht="22" customHeight="1" x14ac:dyDescent="0.2">
      <c r="A23" s="71" t="s">
        <v>15</v>
      </c>
      <c r="B23" s="169" t="str">
        <f>'Commercial Invoice'!B20</f>
        <v>brad@a4jb.org</v>
      </c>
      <c r="C23" s="169"/>
      <c r="D23" s="169"/>
      <c r="E23" s="170"/>
      <c r="F23" s="72"/>
      <c r="G23" s="71" t="s">
        <v>15</v>
      </c>
      <c r="H23" s="163" t="str">
        <f>'Commercial Invoice'!H20</f>
        <v>brad@a4jb.org</v>
      </c>
      <c r="I23" s="163"/>
      <c r="J23" s="171"/>
    </row>
    <row r="24" spans="1:10" x14ac:dyDescent="0.2">
      <c r="A24" s="71" t="s">
        <v>16</v>
      </c>
      <c r="B24" s="169" t="str">
        <f>'Commercial Invoice'!B21</f>
        <v>+501 612 1390</v>
      </c>
      <c r="C24" s="169"/>
      <c r="D24" s="169"/>
      <c r="E24" s="170"/>
      <c r="F24" s="72"/>
      <c r="G24" s="71" t="s">
        <v>16</v>
      </c>
      <c r="H24" s="169" t="str">
        <f>'Commercial Invoice'!H21</f>
        <v>+501 612 1390</v>
      </c>
      <c r="I24" s="163"/>
      <c r="J24" s="171"/>
    </row>
    <row r="25" spans="1:10" x14ac:dyDescent="0.2">
      <c r="A25" s="70"/>
      <c r="B25" s="165"/>
      <c r="C25" s="165"/>
      <c r="D25" s="165"/>
      <c r="E25" s="166"/>
      <c r="F25" s="69"/>
      <c r="G25" s="70"/>
      <c r="H25" s="165"/>
      <c r="I25" s="165"/>
      <c r="J25" s="166"/>
    </row>
    <row r="26" spans="1:10" ht="35" customHeight="1" x14ac:dyDescent="0.2">
      <c r="A26" s="68"/>
      <c r="B26" s="67"/>
      <c r="C26" s="67"/>
      <c r="D26" s="67"/>
      <c r="E26" s="66"/>
      <c r="F26" s="69"/>
      <c r="G26" s="68"/>
      <c r="H26" s="67"/>
      <c r="I26" s="67"/>
      <c r="J26" s="66"/>
    </row>
    <row r="27" spans="1:10" ht="14" customHeight="1" x14ac:dyDescent="0.2">
      <c r="A27" s="60"/>
      <c r="B27" s="60"/>
      <c r="C27" s="60"/>
      <c r="D27" s="60"/>
      <c r="E27" s="60"/>
      <c r="F27" s="60"/>
      <c r="G27" s="60"/>
      <c r="H27" s="60"/>
      <c r="I27" s="60"/>
      <c r="J27" s="60"/>
    </row>
    <row r="28" spans="1:10" ht="14" customHeight="1" x14ac:dyDescent="0.2">
      <c r="A28" s="65" t="str">
        <f>B19</f>
        <v>All 4 Jesus Belize</v>
      </c>
      <c r="B28" s="64"/>
      <c r="C28" s="64"/>
      <c r="D28" s="64"/>
      <c r="E28" s="60"/>
      <c r="G28" s="60"/>
      <c r="H28" s="60"/>
      <c r="I28" s="60"/>
      <c r="J28" s="60"/>
    </row>
    <row r="29" spans="1:10" ht="9" customHeight="1" x14ac:dyDescent="0.2">
      <c r="A29" s="60"/>
      <c r="B29" s="60"/>
      <c r="C29" s="60"/>
      <c r="D29" s="60"/>
      <c r="E29" s="60"/>
      <c r="F29" s="60"/>
      <c r="G29" s="60"/>
      <c r="H29" s="60"/>
      <c r="I29" s="60"/>
      <c r="J29" s="60"/>
    </row>
    <row r="30" spans="1:10" ht="63" customHeight="1" x14ac:dyDescent="0.2">
      <c r="A30" s="163" t="s">
        <v>59</v>
      </c>
      <c r="B30" s="163"/>
      <c r="C30" s="163"/>
      <c r="D30" s="167"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0" s="167"/>
      <c r="F30" s="167"/>
      <c r="G30" s="167"/>
      <c r="H30" s="167"/>
      <c r="I30" s="167"/>
      <c r="J30" s="167"/>
    </row>
    <row r="31" spans="1:10" ht="16" customHeight="1" x14ac:dyDescent="0.2">
      <c r="A31" s="61"/>
      <c r="B31" s="61"/>
      <c r="C31" s="61"/>
      <c r="D31" s="63"/>
      <c r="E31" s="63"/>
      <c r="F31" s="63"/>
      <c r="G31" s="63"/>
      <c r="H31" s="63"/>
      <c r="I31" s="63"/>
      <c r="J31" s="63"/>
    </row>
    <row r="32" spans="1:10" ht="14" customHeight="1" x14ac:dyDescent="0.2">
      <c r="A32" s="163" t="s">
        <v>60</v>
      </c>
      <c r="B32" s="163"/>
      <c r="C32" s="63" t="str">
        <f>'Commercial Invoice'!A37</f>
        <v>HAMU1780550</v>
      </c>
      <c r="D32" s="63" t="s">
        <v>61</v>
      </c>
      <c r="E32" s="168" t="str">
        <f>'Commercial Invoice'!C37</f>
        <v>UL-9100562</v>
      </c>
      <c r="F32" s="168"/>
      <c r="G32" s="62"/>
      <c r="H32" s="62"/>
      <c r="I32" s="62"/>
      <c r="J32" s="62"/>
    </row>
    <row r="33" spans="1:10" x14ac:dyDescent="0.2">
      <c r="A33" s="61"/>
      <c r="B33" s="61"/>
      <c r="C33" s="61"/>
      <c r="D33" s="61"/>
      <c r="E33" s="61"/>
      <c r="F33" s="61"/>
      <c r="G33" s="61"/>
      <c r="H33" s="61"/>
      <c r="I33" s="61"/>
      <c r="J33" s="61"/>
    </row>
    <row r="34" spans="1:10" ht="15" customHeight="1" x14ac:dyDescent="0.2">
      <c r="A34" s="163" t="s">
        <v>62</v>
      </c>
      <c r="B34" s="163"/>
      <c r="C34" s="163"/>
      <c r="D34" s="163"/>
      <c r="E34" s="163"/>
      <c r="F34" s="163"/>
      <c r="G34" s="163"/>
      <c r="H34" s="163"/>
      <c r="I34" s="163"/>
      <c r="J34" s="163"/>
    </row>
    <row r="35" spans="1:10" x14ac:dyDescent="0.2">
      <c r="A35" s="163"/>
      <c r="B35" s="163"/>
      <c r="C35" s="163"/>
      <c r="D35" s="163"/>
      <c r="E35" s="163"/>
      <c r="F35" s="163"/>
      <c r="G35" s="163"/>
      <c r="H35" s="163"/>
      <c r="I35" s="163"/>
      <c r="J35" s="163"/>
    </row>
    <row r="36" spans="1:10" x14ac:dyDescent="0.2">
      <c r="A36" s="163"/>
      <c r="B36" s="163"/>
      <c r="C36" s="163"/>
      <c r="D36" s="163"/>
      <c r="E36" s="163"/>
      <c r="F36" s="163"/>
      <c r="G36" s="163"/>
      <c r="H36" s="163"/>
      <c r="I36" s="163"/>
      <c r="J36" s="163"/>
    </row>
    <row r="37" spans="1:10" x14ac:dyDescent="0.2">
      <c r="A37" s="61"/>
      <c r="B37" s="61"/>
      <c r="C37" s="61"/>
      <c r="D37" s="61"/>
      <c r="E37" s="61"/>
      <c r="F37" s="61"/>
      <c r="G37" s="61"/>
      <c r="H37" s="61"/>
      <c r="I37" s="61"/>
      <c r="J37" s="61"/>
    </row>
    <row r="38" spans="1:10" ht="15" customHeight="1" x14ac:dyDescent="0.2">
      <c r="A38" s="159" t="s">
        <v>63</v>
      </c>
      <c r="B38" s="159"/>
      <c r="C38" s="159"/>
      <c r="D38" s="159"/>
      <c r="E38" s="159"/>
      <c r="F38" s="159"/>
      <c r="G38" s="159"/>
      <c r="H38" s="159"/>
      <c r="I38" s="159"/>
      <c r="J38" s="159"/>
    </row>
    <row r="39" spans="1:10" x14ac:dyDescent="0.2">
      <c r="A39" s="159"/>
      <c r="B39" s="159"/>
      <c r="C39" s="159"/>
      <c r="D39" s="159"/>
      <c r="E39" s="159"/>
      <c r="F39" s="159"/>
      <c r="G39" s="159"/>
      <c r="H39" s="159"/>
      <c r="I39" s="159"/>
      <c r="J39" s="159"/>
    </row>
    <row r="40" spans="1:10" x14ac:dyDescent="0.2">
      <c r="A40" s="61"/>
      <c r="B40" s="61"/>
      <c r="C40" s="61"/>
      <c r="D40" s="61"/>
      <c r="E40" s="61"/>
      <c r="F40" s="61"/>
      <c r="G40" s="61"/>
      <c r="H40" s="61"/>
      <c r="I40" s="61"/>
      <c r="J40" s="61"/>
    </row>
    <row r="41" spans="1:10" ht="15" customHeight="1" x14ac:dyDescent="0.2">
      <c r="A41" s="163" t="s">
        <v>64</v>
      </c>
      <c r="B41" s="163"/>
      <c r="C41" s="163"/>
      <c r="D41" s="163"/>
      <c r="E41" s="163"/>
      <c r="F41" s="163"/>
      <c r="G41" s="163"/>
      <c r="H41" s="163"/>
      <c r="I41" s="163"/>
      <c r="J41" s="163"/>
    </row>
    <row r="42" spans="1:10" x14ac:dyDescent="0.2">
      <c r="A42" s="60"/>
      <c r="B42" s="60"/>
      <c r="C42" s="60"/>
      <c r="D42" s="60"/>
      <c r="E42" s="60"/>
      <c r="F42" s="60"/>
      <c r="G42" s="60"/>
      <c r="H42" s="60"/>
      <c r="I42" s="60"/>
      <c r="J42" s="60"/>
    </row>
    <row r="43" spans="1:10" x14ac:dyDescent="0.2">
      <c r="A43" s="60" t="s">
        <v>57</v>
      </c>
      <c r="B43" s="60"/>
      <c r="C43" s="60"/>
      <c r="D43" s="60"/>
      <c r="E43" s="60"/>
      <c r="F43" s="60"/>
      <c r="G43" s="60"/>
      <c r="H43" s="60"/>
      <c r="I43" s="60"/>
      <c r="J43" s="60"/>
    </row>
    <row r="44" spans="1:10" x14ac:dyDescent="0.2">
      <c r="A44" s="60"/>
      <c r="B44" s="60"/>
      <c r="C44" s="60"/>
      <c r="D44" s="60"/>
      <c r="E44" s="60"/>
      <c r="F44" s="60"/>
      <c r="G44" s="60"/>
      <c r="H44" s="60"/>
      <c r="I44" s="60"/>
      <c r="J44" s="60"/>
    </row>
    <row r="45" spans="1:10" x14ac:dyDescent="0.2">
      <c r="A45" s="60"/>
      <c r="B45" s="60"/>
      <c r="C45" s="60"/>
      <c r="D45" s="60"/>
      <c r="E45" s="60"/>
      <c r="F45" s="60"/>
      <c r="G45" s="60"/>
      <c r="H45" s="60"/>
      <c r="I45" s="60"/>
      <c r="J45" s="60"/>
    </row>
    <row r="46" spans="1:10" x14ac:dyDescent="0.2">
      <c r="A46" s="60"/>
      <c r="B46" s="60"/>
      <c r="C46" s="60"/>
      <c r="D46" s="60"/>
      <c r="E46" s="60"/>
      <c r="F46" s="60"/>
      <c r="G46" s="60"/>
      <c r="H46" s="60"/>
      <c r="I46" s="60"/>
      <c r="J46" s="60"/>
    </row>
    <row r="47" spans="1:10" x14ac:dyDescent="0.2">
      <c r="A47" s="60"/>
      <c r="B47" s="60"/>
      <c r="C47" s="60"/>
      <c r="D47" s="60"/>
      <c r="E47" s="60"/>
      <c r="F47" s="60"/>
      <c r="G47" s="60"/>
      <c r="H47" s="60"/>
      <c r="I47" s="60"/>
      <c r="J47" s="60"/>
    </row>
    <row r="48" spans="1:10" ht="17" customHeight="1" x14ac:dyDescent="0.2">
      <c r="A48" s="84"/>
      <c r="B48" s="84"/>
      <c r="C48" s="84"/>
      <c r="D48" s="60"/>
      <c r="E48" s="60"/>
      <c r="F48" s="60"/>
      <c r="G48" s="60"/>
      <c r="H48" s="60"/>
      <c r="I48" s="60"/>
      <c r="J48" s="60"/>
    </row>
    <row r="49" spans="1:10" ht="19" customHeight="1" x14ac:dyDescent="0.2">
      <c r="A49" s="164" t="s">
        <v>47</v>
      </c>
      <c r="B49" s="164"/>
      <c r="C49" s="164"/>
      <c r="E49" s="60"/>
      <c r="F49" s="60"/>
      <c r="G49" s="60"/>
      <c r="H49" s="60"/>
      <c r="I49" s="60"/>
      <c r="J49" s="60"/>
    </row>
    <row r="50" spans="1:10" ht="29" customHeight="1" x14ac:dyDescent="0.2">
      <c r="A50" s="60"/>
      <c r="B50" s="60"/>
      <c r="C50" s="60"/>
      <c r="D50" s="60"/>
      <c r="E50" s="60"/>
      <c r="F50" s="60"/>
      <c r="G50" s="60"/>
      <c r="H50" s="60"/>
      <c r="I50" s="60"/>
      <c r="J50" s="60"/>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96f2e6f6-d09e-4761-8f92-782a2eef91e0"/>
    <ds:schemaRef ds:uri="http://schemas.openxmlformats.org/package/2006/metadata/core-properties"/>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c95b7ca8-b57e-45ad-a0d6-40c1b64f5a16"/>
    <ds:schemaRef ds:uri="http://purl.org/dc/dcmitype/"/>
  </ds:schemaRefs>
</ds:datastoreItem>
</file>

<file path=customXml/itemProps2.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2025-09-22T14:50:45Z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